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Ольга\Desktop\МОНИТОРИНГ ПИТАНИЯ\ТИПОВОЕ МЕНЮ 2026-2027\ТИПОВОЕ МЕНЮ 2026-2027\"/>
    </mc:Choice>
  </mc:AlternateContent>
  <xr:revisionPtr revIDLastSave="0" documentId="13_ncr:1_{53D14D6F-4DB8-457F-9E21-C46FBFDEABA2}" xr6:coauthVersionLast="47" xr6:coauthVersionMax="47" xr10:uidLastSave="{00000000-0000-0000-0000-000000000000}"/>
  <workbookProtection lockWindows="1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B349" i="1" l="1"/>
  <c r="A349" i="1"/>
  <c r="L348" i="1"/>
  <c r="J348" i="1"/>
  <c r="I348" i="1"/>
  <c r="H348" i="1"/>
  <c r="G348" i="1"/>
  <c r="G349" i="1" s="1"/>
  <c r="B339" i="1"/>
  <c r="L338" i="1"/>
  <c r="L349" i="1" s="1"/>
  <c r="J338" i="1"/>
  <c r="J349" i="1" s="1"/>
  <c r="I338" i="1"/>
  <c r="I349" i="1" s="1"/>
  <c r="H338" i="1"/>
  <c r="H349" i="1" s="1"/>
  <c r="G338" i="1"/>
  <c r="B330" i="1"/>
  <c r="A330" i="1"/>
  <c r="L329" i="1"/>
  <c r="J329" i="1"/>
  <c r="I329" i="1"/>
  <c r="H329" i="1"/>
  <c r="H330" i="1" s="1"/>
  <c r="G329" i="1"/>
  <c r="B320" i="1"/>
  <c r="L319" i="1"/>
  <c r="L330" i="1" s="1"/>
  <c r="J319" i="1"/>
  <c r="I319" i="1"/>
  <c r="I330" i="1" s="1"/>
  <c r="H319" i="1"/>
  <c r="G319" i="1"/>
  <c r="G330" i="1" s="1"/>
  <c r="B311" i="1"/>
  <c r="A311" i="1"/>
  <c r="L310" i="1"/>
  <c r="J310" i="1"/>
  <c r="I310" i="1"/>
  <c r="H310" i="1"/>
  <c r="G310" i="1"/>
  <c r="B301" i="1"/>
  <c r="A301" i="1"/>
  <c r="L300" i="1"/>
  <c r="J300" i="1"/>
  <c r="J311" i="1" s="1"/>
  <c r="I300" i="1"/>
  <c r="I311" i="1" s="1"/>
  <c r="H300" i="1"/>
  <c r="H311" i="1" s="1"/>
  <c r="G300" i="1"/>
  <c r="B292" i="1"/>
  <c r="A292" i="1"/>
  <c r="L291" i="1"/>
  <c r="L292" i="1" s="1"/>
  <c r="J291" i="1"/>
  <c r="I291" i="1"/>
  <c r="H291" i="1"/>
  <c r="G291" i="1"/>
  <c r="B282" i="1"/>
  <c r="A282" i="1"/>
  <c r="L281" i="1"/>
  <c r="J281" i="1"/>
  <c r="J292" i="1" s="1"/>
  <c r="I281" i="1"/>
  <c r="H281" i="1"/>
  <c r="G281" i="1"/>
  <c r="G292" i="1" s="1"/>
  <c r="L273" i="1"/>
  <c r="B273" i="1"/>
  <c r="A273" i="1"/>
  <c r="L272" i="1"/>
  <c r="J272" i="1"/>
  <c r="I272" i="1"/>
  <c r="H272" i="1"/>
  <c r="G272" i="1"/>
  <c r="B263" i="1"/>
  <c r="A263" i="1"/>
  <c r="L262" i="1"/>
  <c r="J262" i="1"/>
  <c r="J273" i="1" s="1"/>
  <c r="I262" i="1"/>
  <c r="I273" i="1" s="1"/>
  <c r="H262" i="1"/>
  <c r="G262" i="1"/>
  <c r="G254" i="1"/>
  <c r="B254" i="1"/>
  <c r="A254" i="1"/>
  <c r="L253" i="1"/>
  <c r="J253" i="1"/>
  <c r="I253" i="1"/>
  <c r="H253" i="1"/>
  <c r="G253" i="1"/>
  <c r="B244" i="1"/>
  <c r="A244" i="1"/>
  <c r="L243" i="1"/>
  <c r="L254" i="1" s="1"/>
  <c r="J243" i="1"/>
  <c r="J254" i="1" s="1"/>
  <c r="I243" i="1"/>
  <c r="I254" i="1" s="1"/>
  <c r="H243" i="1"/>
  <c r="G243" i="1"/>
  <c r="B235" i="1"/>
  <c r="A235" i="1"/>
  <c r="L234" i="1"/>
  <c r="J234" i="1"/>
  <c r="I234" i="1"/>
  <c r="H234" i="1"/>
  <c r="G234" i="1"/>
  <c r="B225" i="1"/>
  <c r="A225" i="1"/>
  <c r="L224" i="1"/>
  <c r="L235" i="1" s="1"/>
  <c r="J224" i="1"/>
  <c r="I224" i="1"/>
  <c r="H224" i="1"/>
  <c r="G224" i="1"/>
  <c r="B216" i="1"/>
  <c r="A216" i="1"/>
  <c r="L215" i="1"/>
  <c r="J215" i="1"/>
  <c r="I215" i="1"/>
  <c r="I216" i="1" s="1"/>
  <c r="H215" i="1"/>
  <c r="H216" i="1" s="1"/>
  <c r="G215" i="1"/>
  <c r="B206" i="1"/>
  <c r="A206" i="1"/>
  <c r="L205" i="1"/>
  <c r="J205" i="1"/>
  <c r="J216" i="1" s="1"/>
  <c r="I205" i="1"/>
  <c r="H205" i="1"/>
  <c r="G205" i="1"/>
  <c r="B197" i="1"/>
  <c r="A197" i="1"/>
  <c r="L196" i="1"/>
  <c r="L197" i="1" s="1"/>
  <c r="J196" i="1"/>
  <c r="J197" i="1" s="1"/>
  <c r="I196" i="1"/>
  <c r="H196" i="1"/>
  <c r="G196" i="1"/>
  <c r="B187" i="1"/>
  <c r="A187" i="1"/>
  <c r="L186" i="1"/>
  <c r="J186" i="1"/>
  <c r="I186" i="1"/>
  <c r="I197" i="1" s="1"/>
  <c r="H186" i="1"/>
  <c r="H197" i="1" s="1"/>
  <c r="G186" i="1"/>
  <c r="G197" i="1" s="1"/>
  <c r="B178" i="1"/>
  <c r="A178" i="1"/>
  <c r="L177" i="1"/>
  <c r="J177" i="1"/>
  <c r="I177" i="1"/>
  <c r="H177" i="1"/>
  <c r="G177" i="1"/>
  <c r="B168" i="1"/>
  <c r="A168" i="1"/>
  <c r="L167" i="1"/>
  <c r="L178" i="1" s="1"/>
  <c r="J167" i="1"/>
  <c r="J178" i="1" s="1"/>
  <c r="I167" i="1"/>
  <c r="I178" i="1" s="1"/>
  <c r="H167" i="1"/>
  <c r="H178" i="1" s="1"/>
  <c r="G167" i="1"/>
  <c r="G178" i="1" s="1"/>
  <c r="B159" i="1"/>
  <c r="A159" i="1"/>
  <c r="L158" i="1"/>
  <c r="J158" i="1"/>
  <c r="I158" i="1"/>
  <c r="H158" i="1"/>
  <c r="G158" i="1"/>
  <c r="B149" i="1"/>
  <c r="A149" i="1"/>
  <c r="L148" i="1"/>
  <c r="L159" i="1" s="1"/>
  <c r="J148" i="1"/>
  <c r="J159" i="1" s="1"/>
  <c r="I148" i="1"/>
  <c r="I159" i="1" s="1"/>
  <c r="H148" i="1"/>
  <c r="H159" i="1" s="1"/>
  <c r="G148" i="1"/>
  <c r="B140" i="1"/>
  <c r="A140" i="1"/>
  <c r="L139" i="1"/>
  <c r="J139" i="1"/>
  <c r="I139" i="1"/>
  <c r="H139" i="1"/>
  <c r="H140" i="1" s="1"/>
  <c r="G139" i="1"/>
  <c r="G140" i="1" s="1"/>
  <c r="B130" i="1"/>
  <c r="A130" i="1"/>
  <c r="L129" i="1"/>
  <c r="J129" i="1"/>
  <c r="J140" i="1" s="1"/>
  <c r="I129" i="1"/>
  <c r="H129" i="1"/>
  <c r="G129" i="1"/>
  <c r="G121" i="1"/>
  <c r="B121" i="1"/>
  <c r="A121" i="1"/>
  <c r="L120" i="1"/>
  <c r="J120" i="1"/>
  <c r="I120" i="1"/>
  <c r="H120" i="1"/>
  <c r="G120" i="1"/>
  <c r="B111" i="1"/>
  <c r="A111" i="1"/>
  <c r="L110" i="1"/>
  <c r="L121" i="1" s="1"/>
  <c r="J110" i="1"/>
  <c r="J121" i="1" s="1"/>
  <c r="I110" i="1"/>
  <c r="I121" i="1" s="1"/>
  <c r="H110" i="1"/>
  <c r="H121" i="1" s="1"/>
  <c r="G110" i="1"/>
  <c r="B102" i="1"/>
  <c r="A102" i="1"/>
  <c r="L101" i="1"/>
  <c r="J101" i="1"/>
  <c r="I101" i="1"/>
  <c r="I102" i="1" s="1"/>
  <c r="H101" i="1"/>
  <c r="G101" i="1"/>
  <c r="B92" i="1"/>
  <c r="A92" i="1"/>
  <c r="L91" i="1"/>
  <c r="L102" i="1" s="1"/>
  <c r="J91" i="1"/>
  <c r="I91" i="1"/>
  <c r="H91" i="1"/>
  <c r="H102" i="1" s="1"/>
  <c r="G91" i="1"/>
  <c r="G102" i="1" s="1"/>
  <c r="B83" i="1"/>
  <c r="A83" i="1"/>
  <c r="L82" i="1"/>
  <c r="J82" i="1"/>
  <c r="I82" i="1"/>
  <c r="H82" i="1"/>
  <c r="G82" i="1"/>
  <c r="B73" i="1"/>
  <c r="A73" i="1"/>
  <c r="L72" i="1"/>
  <c r="L83" i="1" s="1"/>
  <c r="J72" i="1"/>
  <c r="J83" i="1" s="1"/>
  <c r="I72" i="1"/>
  <c r="I83" i="1" s="1"/>
  <c r="H72" i="1"/>
  <c r="G72" i="1"/>
  <c r="B64" i="1"/>
  <c r="A64" i="1"/>
  <c r="L63" i="1"/>
  <c r="L64" i="1" s="1"/>
  <c r="J63" i="1"/>
  <c r="I63" i="1"/>
  <c r="H63" i="1"/>
  <c r="G63" i="1"/>
  <c r="B54" i="1"/>
  <c r="A54" i="1"/>
  <c r="L53" i="1"/>
  <c r="J53" i="1"/>
  <c r="I53" i="1"/>
  <c r="H53" i="1"/>
  <c r="H64" i="1" s="1"/>
  <c r="G53" i="1"/>
  <c r="L45" i="1"/>
  <c r="B45" i="1"/>
  <c r="A45" i="1"/>
  <c r="L44" i="1"/>
  <c r="J44" i="1"/>
  <c r="I44" i="1"/>
  <c r="H44" i="1"/>
  <c r="G44" i="1"/>
  <c r="G45" i="1" s="1"/>
  <c r="B35" i="1"/>
  <c r="A35" i="1"/>
  <c r="L34" i="1"/>
  <c r="J34" i="1"/>
  <c r="J45" i="1" s="1"/>
  <c r="I34" i="1"/>
  <c r="I45" i="1" s="1"/>
  <c r="H34" i="1"/>
  <c r="H45" i="1" s="1"/>
  <c r="G34" i="1"/>
  <c r="B26" i="1"/>
  <c r="A26" i="1"/>
  <c r="L25" i="1"/>
  <c r="J25" i="1"/>
  <c r="I25" i="1"/>
  <c r="H25" i="1"/>
  <c r="G25" i="1"/>
  <c r="B16" i="1"/>
  <c r="A16" i="1"/>
  <c r="L15" i="1"/>
  <c r="J15" i="1"/>
  <c r="J26" i="1" s="1"/>
  <c r="I15" i="1"/>
  <c r="I26" i="1" s="1"/>
  <c r="H15" i="1"/>
  <c r="G15" i="1"/>
  <c r="G26" i="1" s="1"/>
  <c r="G64" i="1" l="1"/>
  <c r="H273" i="1"/>
  <c r="I64" i="1"/>
  <c r="G216" i="1"/>
  <c r="H235" i="1"/>
  <c r="J64" i="1"/>
  <c r="G83" i="1"/>
  <c r="I235" i="1"/>
  <c r="H292" i="1"/>
  <c r="H83" i="1"/>
  <c r="I140" i="1"/>
  <c r="G159" i="1"/>
  <c r="I292" i="1"/>
  <c r="G311" i="1"/>
  <c r="J102" i="1"/>
  <c r="J330" i="1"/>
  <c r="H26" i="1"/>
  <c r="L140" i="1"/>
  <c r="L216" i="1"/>
  <c r="G235" i="1"/>
  <c r="G273" i="1"/>
  <c r="L311" i="1"/>
  <c r="L26" i="1"/>
  <c r="J235" i="1"/>
  <c r="H254" i="1"/>
</calcChain>
</file>

<file path=xl/sharedStrings.xml><?xml version="1.0" encoding="utf-8"?>
<sst xmlns="http://schemas.openxmlformats.org/spreadsheetml/2006/main" count="782" uniqueCount="234">
  <si>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</si>
  <si>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</si>
  <si>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</si>
  <si>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</si>
  <si>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</si>
  <si>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</si>
  <si>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Максаева О.В.</t>
  </si>
  <si>
    <t>Возрастная категория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</si>
  <si>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</si>
  <si>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</si>
  <si>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</si>
  <si>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</si>
  <si>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</si>
  <si>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</si>
  <si>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</si>
  <si>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</si>
  <si>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</si>
  <si>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</si>
  <si>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</si>
  <si>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</si>
  <si>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</si>
  <si>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</si>
  <si>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</si>
  <si>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геркулесовая молочная с маслом сливочным</t>
  </si>
  <si>
    <t>8/4</t>
  </si>
  <si>
    <t>гор.напиток</t>
  </si>
  <si>
    <t>Какао с молоком (вариант 2)</t>
  </si>
  <si>
    <t>36/10</t>
  </si>
  <si>
    <t>хлеб</t>
  </si>
  <si>
    <t>Хлеб пшеничный и ржаной 40/20</t>
  </si>
  <si>
    <t>-</t>
  </si>
  <si>
    <t>Яйцо отварное</t>
  </si>
  <si>
    <t>1/6</t>
  </si>
  <si>
    <t>Масло сливочное</t>
  </si>
  <si>
    <t>итого</t>
  </si>
  <si>
    <t>Обед</t>
  </si>
  <si>
    <t>закуска</t>
  </si>
  <si>
    <t>Салат из отварной свеклы с солеными огурцами и растительным маслом</t>
  </si>
  <si>
    <t>35/1</t>
  </si>
  <si>
    <t>1 блюдо</t>
  </si>
  <si>
    <t>Рассольник со сметаной</t>
  </si>
  <si>
    <t>9/2</t>
  </si>
  <si>
    <t>2 блюдо</t>
  </si>
  <si>
    <t>Гуляш из мяса говядины</t>
  </si>
  <si>
    <t>12/8</t>
  </si>
  <si>
    <t>гарнир</t>
  </si>
  <si>
    <t>Картофельное пюре</t>
  </si>
  <si>
    <t>3/3</t>
  </si>
  <si>
    <t>напиток</t>
  </si>
  <si>
    <t>Сок</t>
  </si>
  <si>
    <t>хлеб бел.</t>
  </si>
  <si>
    <t>Хлеб пшеничный</t>
  </si>
  <si>
    <t>хлеб черн.</t>
  </si>
  <si>
    <t>Хлеб ржаной</t>
  </si>
  <si>
    <t>Итого за день:</t>
  </si>
  <si>
    <t>Творожный десерт (Мексиканский флан)</t>
  </si>
  <si>
    <t>8/5</t>
  </si>
  <si>
    <t>Кофейный напиток с молоком</t>
  </si>
  <si>
    <t>32/10</t>
  </si>
  <si>
    <t>Молоко сгущенное</t>
  </si>
  <si>
    <t>фрукты</t>
  </si>
  <si>
    <t>Яблоки</t>
  </si>
  <si>
    <t>Салат из отварного картофеля, яблок, зеленого горошка и яиц с растительным маслом</t>
  </si>
  <si>
    <t>45/1</t>
  </si>
  <si>
    <t>Борщ с картофелем</t>
  </si>
  <si>
    <t>4/2</t>
  </si>
  <si>
    <t>Рыба отварная</t>
  </si>
  <si>
    <t>1/7</t>
  </si>
  <si>
    <t>Макаронные изделия отварные</t>
  </si>
  <si>
    <t>46/3</t>
  </si>
  <si>
    <t>Напиток из шиповника</t>
  </si>
  <si>
    <t>37/10</t>
  </si>
  <si>
    <t>Мясо говядины отварное</t>
  </si>
  <si>
    <t>10</t>
  </si>
  <si>
    <t>Каша пшенная молочная с маслом сливочным</t>
  </si>
  <si>
    <t>11/4</t>
  </si>
  <si>
    <t>Чай с лимоном (вариант 2) 200/5</t>
  </si>
  <si>
    <t>29/10</t>
  </si>
  <si>
    <t>Сыр (порциями)</t>
  </si>
  <si>
    <t>4/13</t>
  </si>
  <si>
    <t>сухофрукты</t>
  </si>
  <si>
    <t>Салат из белокочанной капусты с яблоками, зеленым горошком и растительным маслом</t>
  </si>
  <si>
    <t>11/1</t>
  </si>
  <si>
    <t>Уха с крупой перловой</t>
  </si>
  <si>
    <t>35/2</t>
  </si>
  <si>
    <t>Рагу из мяса кур</t>
  </si>
  <si>
    <t>3/9</t>
  </si>
  <si>
    <t>Компот из сухофруктов (вариант 2)</t>
  </si>
  <si>
    <t>6/10</t>
  </si>
  <si>
    <t>Йогурт</t>
  </si>
  <si>
    <t>Омлет запеченный или паровой</t>
  </si>
  <si>
    <t>2/6</t>
  </si>
  <si>
    <t>Хлеб пшеничный ржаной 40/25</t>
  </si>
  <si>
    <t>Бананы</t>
  </si>
  <si>
    <t>Горошек зеленый</t>
  </si>
  <si>
    <t>1/1</t>
  </si>
  <si>
    <t>Салат из отварного картофеля, моркови, свеклы с репчатым луком, соленым огурцом и растительным маслом</t>
  </si>
  <si>
    <t>49/1</t>
  </si>
  <si>
    <t>Суп-лапша на курином бульоне</t>
  </si>
  <si>
    <t>22/2</t>
  </si>
  <si>
    <t>Тефтели из мяса говядины</t>
  </si>
  <si>
    <t>42/8</t>
  </si>
  <si>
    <t>Капуста тушеная с фасолью</t>
  </si>
  <si>
    <t>13/3</t>
  </si>
  <si>
    <t>Чай с лимоном 200/5</t>
  </si>
  <si>
    <t>Сельдь</t>
  </si>
  <si>
    <t>51/1</t>
  </si>
  <si>
    <t>Хлеб пшеничный ржаной 45/20</t>
  </si>
  <si>
    <t>Огурец свежий</t>
  </si>
  <si>
    <t>14</t>
  </si>
  <si>
    <t>Суп картофельный с крупой</t>
  </si>
  <si>
    <t>14/2</t>
  </si>
  <si>
    <t>Рыба, запеченная с сыром</t>
  </si>
  <si>
    <t>7/7</t>
  </si>
  <si>
    <t>Горошница с морковью</t>
  </si>
  <si>
    <t>48/3</t>
  </si>
  <si>
    <t>Компот из яблок и изюма</t>
  </si>
  <si>
    <t>4/10</t>
  </si>
  <si>
    <t>Запеканка (сырники) из творога с морковью</t>
  </si>
  <si>
    <t>13/5</t>
  </si>
  <si>
    <t>Чай (вариант 2)</t>
  </si>
  <si>
    <t>27/10</t>
  </si>
  <si>
    <t>Хлеб пшеничный ржаной 25/20</t>
  </si>
  <si>
    <t>Помидор</t>
  </si>
  <si>
    <t>Суп крестьянский с крупой со сметаной</t>
  </si>
  <si>
    <t>38/2</t>
  </si>
  <si>
    <t>Печень в молочном соусе</t>
  </si>
  <si>
    <t>11/8</t>
  </si>
  <si>
    <t>Булочка творожная</t>
  </si>
  <si>
    <t>2/12</t>
  </si>
  <si>
    <t>Каша гречневая молочная с маслом сливочным</t>
  </si>
  <si>
    <t>2/4</t>
  </si>
  <si>
    <t>Кофейный напиток с молоком (вариант 2)</t>
  </si>
  <si>
    <t>Хлеб пшеничный, ржаной 30/25</t>
  </si>
  <si>
    <t>Груши</t>
  </si>
  <si>
    <t>17</t>
  </si>
  <si>
    <t>Салат из моркови с яблоками и растительным маслом</t>
  </si>
  <si>
    <t>17/1</t>
  </si>
  <si>
    <t>Суп-пюре из разных овощей</t>
  </si>
  <si>
    <t>31/2</t>
  </si>
  <si>
    <t>Биточки (котлеты) из мяса кур</t>
  </si>
  <si>
    <t>5/9</t>
  </si>
  <si>
    <t>Рагу из овощей с крупой</t>
  </si>
  <si>
    <t>34/3</t>
  </si>
  <si>
    <t>Йогурт 2,5 %</t>
  </si>
  <si>
    <t>Омлет запеченный или паровой с сыром</t>
  </si>
  <si>
    <t>4/6</t>
  </si>
  <si>
    <t>Чай с молоком (вариант 3)</t>
  </si>
  <si>
    <t>31/10</t>
  </si>
  <si>
    <t>11</t>
  </si>
  <si>
    <t>Салат из свежих огурцов и томатов с растительным маслом</t>
  </si>
  <si>
    <t>21/1</t>
  </si>
  <si>
    <t>Щи из свежей капусты со сметаной (вариант 2)</t>
  </si>
  <si>
    <t>7/2</t>
  </si>
  <si>
    <t>Фрикадельки из мяса говядины тушеные в соусе</t>
  </si>
  <si>
    <t>40/8</t>
  </si>
  <si>
    <t>Картофель отварной</t>
  </si>
  <si>
    <t>1/3</t>
  </si>
  <si>
    <t>Компот из сухофруктов</t>
  </si>
  <si>
    <t>Каша молочная ассорти (рис, пшено) с маслом сливочным</t>
  </si>
  <si>
    <t>17/4</t>
  </si>
  <si>
    <t>Салат из белокочанной капусты с морковью и растительным маслом</t>
  </si>
  <si>
    <t>6/1</t>
  </si>
  <si>
    <t>Суп картофельный с макаронными изделиями</t>
  </si>
  <si>
    <t>18/2</t>
  </si>
  <si>
    <t>Картофельное пюре Капуста тушеная</t>
  </si>
  <si>
    <t>Запеканка (сырники) из творога</t>
  </si>
  <si>
    <t>Салат из отварного картофеля, кукурузы и репчатого лука с растительным маслом</t>
  </si>
  <si>
    <t>44/1</t>
  </si>
  <si>
    <t>Суп картофельный с бобовыми</t>
  </si>
  <si>
    <t>16/2</t>
  </si>
  <si>
    <t>Голубцы с мясом говядины и рисом (ленивые)</t>
  </si>
  <si>
    <t>48/8</t>
  </si>
  <si>
    <t>Соус сметанный</t>
  </si>
  <si>
    <t>7/11</t>
  </si>
  <si>
    <t>Компот из кураги и изюма</t>
  </si>
  <si>
    <t>10/10</t>
  </si>
  <si>
    <t>Каша рисовая молочная вязкая с маслом сливочным</t>
  </si>
  <si>
    <t>9/4</t>
  </si>
  <si>
    <t>Хлеб пшеничный ржаной 30/20</t>
  </si>
  <si>
    <t>Салат из белокочанной капусты с яблоками и растительным маслом</t>
  </si>
  <si>
    <t>10/1</t>
  </si>
  <si>
    <t>Биточки (котлеты) из мяса говядины с картофелем</t>
  </si>
  <si>
    <t>23/8</t>
  </si>
  <si>
    <t>Каша манная молочная с маслом сливочным</t>
  </si>
  <si>
    <t>5/4</t>
  </si>
  <si>
    <t>15</t>
  </si>
  <si>
    <t>Сельдь с картофелем и растительным маслом</t>
  </si>
  <si>
    <t>55/1</t>
  </si>
  <si>
    <t>Борщ со сметаной</t>
  </si>
  <si>
    <t>2/2</t>
  </si>
  <si>
    <t>Оладьи из печени</t>
  </si>
  <si>
    <t>50/8</t>
  </si>
  <si>
    <t>Рагу из овощей</t>
  </si>
  <si>
    <t>32/3</t>
  </si>
  <si>
    <t>Каша пшеничная молочная с маслом сливочным</t>
  </si>
  <si>
    <t>16/4</t>
  </si>
  <si>
    <t>20</t>
  </si>
  <si>
    <t>Салат из отварной свеклы с сыром и растительным маслом</t>
  </si>
  <si>
    <t>40/1</t>
  </si>
  <si>
    <t>Суфле из рыбы</t>
  </si>
  <si>
    <t>21/7</t>
  </si>
  <si>
    <t>Салат из белокочанной капусты с кукурузой, луком и растительным маслом</t>
  </si>
  <si>
    <t>5/1</t>
  </si>
  <si>
    <t>Суп овощной с мясными фрикадельками со сметаной</t>
  </si>
  <si>
    <t>21/2</t>
  </si>
  <si>
    <t>Запеканка картофельная, фаршированная отварным мясом говядины</t>
  </si>
  <si>
    <t>53/8</t>
  </si>
  <si>
    <t>Соус молочно-сметанный сладкий</t>
  </si>
  <si>
    <t>12/11</t>
  </si>
  <si>
    <t>18</t>
  </si>
  <si>
    <t>19</t>
  </si>
  <si>
    <t>Каша ячневая молочная с маслом сливочным</t>
  </si>
  <si>
    <t>15/4</t>
  </si>
  <si>
    <t>Салат из отварного картофеля с соленым огурцом, репчатым луком и растительным маслом</t>
  </si>
  <si>
    <t>41/1</t>
  </si>
  <si>
    <t>Рыба, запеченная в молочном соусе</t>
  </si>
  <si>
    <t>6/7</t>
  </si>
  <si>
    <t>Каша рисовая рассыпчатая</t>
  </si>
  <si>
    <t>43/3</t>
  </si>
  <si>
    <t>Хлеб пшеничный ржаной 20/20</t>
  </si>
  <si>
    <t>Салат из отварной свеклы с изюмом и растительным маслом</t>
  </si>
  <si>
    <t>38/1</t>
  </si>
  <si>
    <t>Зразы или рулет из говядины</t>
  </si>
  <si>
    <t>34/8</t>
  </si>
  <si>
    <t>Соус молочный (для запекания)</t>
  </si>
  <si>
    <t>2/11</t>
  </si>
  <si>
    <t>Хлеб пшеничный и ржаной 50/20</t>
  </si>
  <si>
    <t>Салат из моркови с изюмом и растительным маслом</t>
  </si>
  <si>
    <t>18/1</t>
  </si>
  <si>
    <t>Щи из свежей капусты со сметаной</t>
  </si>
  <si>
    <t>6/2</t>
  </si>
  <si>
    <t>7-11 лет</t>
  </si>
  <si>
    <t>ГБОУ СО "Верхнетагильский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</si>
</sst>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\/m\/yy;@"/>
  </numFmts>
  <fonts count="9" x14ac:knownFonts="1">
    <font>
      <sz val="11"/>
      <color rgb="FF000000"/>
      <name val="Calibri"/>
      <family val="2"/>
      <charset val="204"/>
    </font>
    <font>
      <sz val="11"/>
      <color rgb="FF008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4"/>
      <color rgb="FF333333"/>
      <name val="Arial"/>
      <family val="2"/>
      <charset val="204"/>
    </font>
    <font>
      <sz val="10"/>
      <color rgb="FF333333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333333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333333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C0C0C0"/>
        <bgColor rgb="FFCCCCFF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3" borderId="0" applyBorder="0" applyAlignment="0" applyProtection="0"/>
  </cellStyleXfs>
  <cellXfs count="66">
    <xf numFmtId="0" fontId="0" fillId="0" borderId="0" xfId="0"/>
    <xf numFmtId="0" fontId="2" fillId="2" borderId="1" xfId="0" applyFont="1" applyFill="1" applyBorder="1" applyAlignment="1" applyProtection="1">
      <alignment wrapText="1"/>
      <protection locked="0"/>
    </xf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1" fontId="2" fillId="0" borderId="0" xfId="0" applyNumberFormat="1" applyFont="1"/>
    <xf numFmtId="49" fontId="2" fillId="0" borderId="0" xfId="0" applyNumberFormat="1" applyFont="1"/>
    <xf numFmtId="2" fontId="2" fillId="0" borderId="0" xfId="0" applyNumberFormat="1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165" fontId="2" fillId="2" borderId="1" xfId="0" applyNumberFormat="1" applyFont="1" applyFill="1" applyBorder="1" applyAlignment="1" applyProtection="1">
      <alignment horizontal="left"/>
      <protection locked="0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64" fontId="2" fillId="2" borderId="8" xfId="0" applyNumberFormat="1" applyFont="1" applyFill="1" applyBorder="1" applyAlignment="1" applyProtection="1">
      <alignment horizontal="center" vertical="top" wrapText="1"/>
      <protection locked="0"/>
    </xf>
    <xf numFmtId="1" fontId="2" fillId="2" borderId="8" xfId="0" applyNumberFormat="1" applyFont="1" applyFill="1" applyBorder="1" applyAlignment="1" applyProtection="1">
      <alignment horizontal="center" vertical="top" wrapText="1"/>
      <protection locked="0"/>
    </xf>
    <xf numFmtId="49" fontId="2" fillId="2" borderId="9" xfId="0" applyNumberFormat="1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12" xfId="0" applyBorder="1"/>
    <xf numFmtId="0" fontId="0" fillId="0" borderId="1" xfId="0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3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7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 wrapText="1"/>
    </xf>
    <xf numFmtId="49" fontId="2" fillId="0" borderId="13" xfId="0" applyNumberFormat="1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0" borderId="18" xfId="0" applyBorder="1"/>
    <xf numFmtId="0" fontId="2" fillId="2" borderId="16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4" borderId="19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20" xfId="0" applyFont="1" applyFill="1" applyBorder="1" applyAlignment="1">
      <alignment vertical="top" wrapText="1"/>
    </xf>
    <xf numFmtId="0" fontId="2" fillId="4" borderId="20" xfId="0" applyFont="1" applyFill="1" applyBorder="1" applyAlignment="1">
      <alignment horizontal="center" vertical="top" wrapText="1"/>
    </xf>
    <xf numFmtId="164" fontId="2" fillId="4" borderId="20" xfId="0" applyNumberFormat="1" applyFont="1" applyFill="1" applyBorder="1" applyAlignment="1">
      <alignment horizontal="center" vertical="top" wrapText="1"/>
    </xf>
    <xf numFmtId="0" fontId="2" fillId="2" borderId="18" xfId="1" applyFont="1" applyFill="1" applyBorder="1" applyAlignment="1" applyProtection="1">
      <alignment wrapText="1"/>
      <protection locked="0"/>
    </xf>
    <xf numFmtId="1" fontId="2" fillId="2" borderId="18" xfId="1" applyNumberFormat="1" applyFont="1" applyFill="1" applyBorder="1" applyAlignment="1" applyProtection="1">
      <alignment horizontal="center"/>
      <protection locked="0"/>
    </xf>
    <xf numFmtId="1" fontId="2" fillId="2" borderId="21" xfId="1" applyNumberFormat="1" applyFont="1" applyFill="1" applyBorder="1" applyAlignment="1" applyProtection="1">
      <alignment horizontal="center"/>
      <protection locked="0"/>
    </xf>
    <xf numFmtId="2" fontId="2" fillId="2" borderId="18" xfId="1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8" fillId="4" borderId="20" xfId="0" applyFont="1" applyFill="1" applyBorder="1" applyAlignment="1">
      <alignment horizontal="center" vertical="center" wrapText="1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349"/>
  <sheetViews>
    <sheetView windowProtection="1" tabSelected="1" zoomScale="96" zoomScaleNormal="96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288" sqref="G288"/>
    </sheetView>
  </sheetViews>
  <sheetFormatPr defaultRowHeight="15" x14ac:dyDescent="0.25"/>
  <cols>
    <col min="1" max="1" width="4.7109375" style="2"/>
    <col min="2" max="2" width="5.28515625" style="2"/>
    <col min="3" max="3" width="9.140625" style="3"/>
    <col min="4" max="4" width="11.5703125" style="3"/>
    <col min="5" max="5" width="52.5703125" style="2"/>
    <col min="6" max="6" width="9.28515625" style="2"/>
    <col min="7" max="7" width="10" style="4"/>
    <col min="8" max="8" width="7.5703125" style="4"/>
    <col min="9" max="9" width="6.85546875" style="4"/>
    <col min="10" max="10" width="8.140625" style="5"/>
    <col min="11" max="11" width="10" style="6"/>
    <col min="12" max="12" width="9.140625" style="7"/>
    <col min="13" max="257" width="9.140625" style="2"/>
  </cols>
  <sheetData>
    <row r="1" spans="1:12" ht="45.75" customHeight="1" x14ac:dyDescent="0.25">
      <c r="A1" s="3" t="s">
        <v>0</v>
      </c>
      <c r="C1" s="63" t="s">
        <v>233</v>
      </c>
      <c r="D1" s="63"/>
      <c r="E1" s="63"/>
      <c r="F1" s="8" t="s">
        <v>1</v>
      </c>
      <c r="G1" s="2" t="s">
        <v>2</v>
      </c>
      <c r="H1" s="64" t="s">
        <v>3</v>
      </c>
      <c r="I1" s="64"/>
      <c r="J1" s="64"/>
      <c r="K1" s="64"/>
      <c r="L1" s="2"/>
    </row>
    <row r="2" spans="1:12" ht="18" customHeight="1" x14ac:dyDescent="0.25">
      <c r="A2" s="9" t="s">
        <v>4</v>
      </c>
      <c r="C2" s="2"/>
      <c r="G2" s="2" t="s">
        <v>5</v>
      </c>
      <c r="H2" s="64" t="s">
        <v>6</v>
      </c>
      <c r="I2" s="64"/>
      <c r="J2" s="64"/>
      <c r="K2" s="64"/>
      <c r="L2" s="2"/>
    </row>
    <row r="3" spans="1:12" ht="17.25" customHeight="1" x14ac:dyDescent="0.25">
      <c r="A3" s="10" t="s">
        <v>7</v>
      </c>
      <c r="C3" s="2"/>
      <c r="D3" s="10"/>
      <c r="E3" s="11" t="s">
        <v>232</v>
      </c>
      <c r="G3" s="2" t="s">
        <v>8</v>
      </c>
      <c r="H3" s="12">
        <v>24</v>
      </c>
      <c r="I3" s="12">
        <v>8</v>
      </c>
      <c r="J3" s="12">
        <v>2026</v>
      </c>
      <c r="K3" s="13"/>
      <c r="L3" s="2"/>
    </row>
    <row r="4" spans="1:12" x14ac:dyDescent="0.25">
      <c r="C4" s="2"/>
      <c r="D4" s="10"/>
      <c r="G4" s="2"/>
      <c r="H4" s="2"/>
      <c r="I4" s="2"/>
      <c r="J4" s="2"/>
      <c r="K4" s="2"/>
      <c r="L4" s="2"/>
    </row>
    <row r="5" spans="1:12" ht="33.75" x14ac:dyDescent="0.25">
      <c r="A5" s="14" t="s">
        <v>9</v>
      </c>
      <c r="B5" s="15" t="s">
        <v>10</v>
      </c>
      <c r="C5" s="16" t="s">
        <v>11</v>
      </c>
      <c r="D5" s="16" t="s">
        <v>12</v>
      </c>
      <c r="E5" s="16" t="s">
        <v>13</v>
      </c>
      <c r="F5" s="16" t="s">
        <v>14</v>
      </c>
      <c r="G5" s="16" t="s">
        <v>15</v>
      </c>
      <c r="H5" s="16" t="s">
        <v>16</v>
      </c>
      <c r="I5" s="16" t="s">
        <v>17</v>
      </c>
      <c r="J5" s="16" t="s">
        <v>18</v>
      </c>
      <c r="K5" s="17" t="s">
        <v>19</v>
      </c>
      <c r="L5" s="16" t="s">
        <v>20</v>
      </c>
    </row>
    <row r="6" spans="1:12" x14ac:dyDescent="0.25">
      <c r="A6" s="18">
        <v>1</v>
      </c>
      <c r="B6" s="19">
        <v>1</v>
      </c>
      <c r="C6" s="20" t="s">
        <v>21</v>
      </c>
      <c r="D6" s="21" t="s">
        <v>22</v>
      </c>
      <c r="E6" s="22" t="s">
        <v>23</v>
      </c>
      <c r="F6" s="23">
        <v>200</v>
      </c>
      <c r="G6" s="24">
        <v>6.37</v>
      </c>
      <c r="H6" s="24">
        <v>7.85</v>
      </c>
      <c r="I6" s="24">
        <v>29.14</v>
      </c>
      <c r="J6" s="25">
        <v>209.42282800000001</v>
      </c>
      <c r="K6" s="26" t="s">
        <v>24</v>
      </c>
      <c r="L6" s="27">
        <v>13.43</v>
      </c>
    </row>
    <row r="7" spans="1:12" x14ac:dyDescent="0.25">
      <c r="A7" s="28"/>
      <c r="B7" s="29"/>
      <c r="C7" s="30"/>
      <c r="D7" s="31" t="s">
        <v>25</v>
      </c>
      <c r="E7" s="32" t="s">
        <v>26</v>
      </c>
      <c r="F7" s="33">
        <v>200</v>
      </c>
      <c r="G7" s="34">
        <v>3.64</v>
      </c>
      <c r="H7" s="34">
        <v>3.34</v>
      </c>
      <c r="I7" s="34">
        <v>15.02</v>
      </c>
      <c r="J7" s="35">
        <v>100.25640799999999</v>
      </c>
      <c r="K7" s="36" t="s">
        <v>27</v>
      </c>
      <c r="L7" s="37">
        <v>10.97</v>
      </c>
    </row>
    <row r="8" spans="1:12" x14ac:dyDescent="0.25">
      <c r="A8" s="28"/>
      <c r="B8" s="29"/>
      <c r="C8" s="30"/>
      <c r="D8" s="31" t="s">
        <v>28</v>
      </c>
      <c r="E8" s="32" t="s">
        <v>29</v>
      </c>
      <c r="F8" s="33">
        <v>60</v>
      </c>
      <c r="G8" s="34">
        <v>4.0999999999999996</v>
      </c>
      <c r="H8" s="34">
        <v>0.53</v>
      </c>
      <c r="I8" s="34">
        <v>24.66</v>
      </c>
      <c r="J8" s="35">
        <v>119.34492</v>
      </c>
      <c r="K8" s="36" t="s">
        <v>30</v>
      </c>
      <c r="L8" s="37">
        <v>3.33</v>
      </c>
    </row>
    <row r="9" spans="1:12" ht="27" customHeight="1" x14ac:dyDescent="0.25">
      <c r="A9" s="28"/>
      <c r="B9" s="29"/>
      <c r="C9" s="30"/>
      <c r="D9" s="31"/>
      <c r="E9" s="1" t="s">
        <v>31</v>
      </c>
      <c r="F9" s="33">
        <v>40</v>
      </c>
      <c r="G9" s="34">
        <v>5.08</v>
      </c>
      <c r="H9" s="34">
        <v>4.5999999999999996</v>
      </c>
      <c r="I9" s="34">
        <v>0.28000000000000003</v>
      </c>
      <c r="J9" s="35">
        <v>62.783999999999999</v>
      </c>
      <c r="K9" s="36" t="s">
        <v>32</v>
      </c>
      <c r="L9" s="37">
        <v>9.3000000000000007</v>
      </c>
    </row>
    <row r="10" spans="1:12" x14ac:dyDescent="0.25">
      <c r="A10" s="28"/>
      <c r="B10" s="29"/>
      <c r="C10" s="30"/>
      <c r="D10" s="31"/>
      <c r="E10" s="32" t="s">
        <v>33</v>
      </c>
      <c r="F10" s="33">
        <v>10</v>
      </c>
      <c r="G10" s="34">
        <v>0.05</v>
      </c>
      <c r="H10" s="34">
        <v>8.25</v>
      </c>
      <c r="I10" s="34">
        <v>0.08</v>
      </c>
      <c r="J10" s="35">
        <v>74.754000000000005</v>
      </c>
      <c r="K10" s="36" t="s">
        <v>30</v>
      </c>
      <c r="L10" s="37">
        <v>6.92</v>
      </c>
    </row>
    <row r="11" spans="1:12" x14ac:dyDescent="0.25">
      <c r="A11" s="28"/>
      <c r="B11" s="29"/>
      <c r="C11" s="30"/>
      <c r="D11" s="38"/>
      <c r="E11" s="32"/>
      <c r="F11" s="33"/>
      <c r="G11" s="34"/>
      <c r="H11" s="34"/>
      <c r="I11" s="34"/>
      <c r="J11" s="35"/>
      <c r="K11" s="36"/>
      <c r="L11" s="37"/>
    </row>
    <row r="12" spans="1:12" x14ac:dyDescent="0.25">
      <c r="A12" s="28"/>
      <c r="B12" s="29"/>
      <c r="C12" s="30"/>
      <c r="D12" s="38"/>
      <c r="E12" s="32"/>
      <c r="F12" s="33"/>
      <c r="G12" s="34"/>
      <c r="H12" s="34"/>
      <c r="I12" s="34"/>
      <c r="J12" s="35"/>
      <c r="K12" s="36"/>
      <c r="L12" s="37"/>
    </row>
    <row r="13" spans="1:12" x14ac:dyDescent="0.25">
      <c r="A13" s="28"/>
      <c r="B13" s="29"/>
      <c r="C13" s="30"/>
      <c r="D13" s="38"/>
      <c r="E13" s="32"/>
      <c r="F13" s="33"/>
      <c r="G13" s="34"/>
      <c r="H13" s="34"/>
      <c r="I13" s="34"/>
      <c r="J13" s="35"/>
      <c r="K13" s="36"/>
      <c r="L13" s="37"/>
    </row>
    <row r="14" spans="1:12" x14ac:dyDescent="0.25">
      <c r="A14" s="28"/>
      <c r="B14" s="29"/>
      <c r="C14" s="30"/>
      <c r="D14" s="38"/>
      <c r="E14" s="32"/>
      <c r="F14" s="33"/>
      <c r="G14" s="34"/>
      <c r="H14" s="34"/>
      <c r="I14" s="34"/>
      <c r="J14" s="35"/>
      <c r="K14" s="36"/>
      <c r="L14" s="37"/>
    </row>
    <row r="15" spans="1:12" x14ac:dyDescent="0.25">
      <c r="A15" s="39"/>
      <c r="B15" s="40"/>
      <c r="C15" s="41"/>
      <c r="D15" s="42" t="s">
        <v>34</v>
      </c>
      <c r="E15" s="43"/>
      <c r="F15" s="44"/>
      <c r="G15" s="45">
        <f>IF(SUM(G6:G14)&gt;0,SUM(G6:G14),"")</f>
        <v>19.239999999999998</v>
      </c>
      <c r="H15" s="45">
        <f>IF(SUM(H6:H14)&gt;0,SUM(H6:H14),"")</f>
        <v>24.57</v>
      </c>
      <c r="I15" s="45">
        <f>IF(SUM(I6:I14)&gt;0,SUM(I6:I14),"")</f>
        <v>69.179999999999993</v>
      </c>
      <c r="J15" s="46">
        <f>IF(SUM(J6:J14)&gt;0,SUM(J6:J14),"")</f>
        <v>566.56215599999996</v>
      </c>
      <c r="K15" s="47"/>
      <c r="L15" s="48">
        <f>IF(SUM(L6:L14)&gt;0,SUM(L6:L14),"")</f>
        <v>43.95</v>
      </c>
    </row>
    <row r="16" spans="1:12" ht="26.25" x14ac:dyDescent="0.25">
      <c r="A16" s="49">
        <f>A6</f>
        <v>1</v>
      </c>
      <c r="B16" s="50">
        <f>B6</f>
        <v>1</v>
      </c>
      <c r="C16" s="51" t="s">
        <v>35</v>
      </c>
      <c r="D16" s="31" t="s">
        <v>36</v>
      </c>
      <c r="E16" s="52" t="s">
        <v>37</v>
      </c>
      <c r="F16" s="33">
        <v>60</v>
      </c>
      <c r="G16" s="34">
        <v>0.78</v>
      </c>
      <c r="H16" s="34">
        <v>3.58</v>
      </c>
      <c r="I16" s="34">
        <v>4.79</v>
      </c>
      <c r="J16" s="35">
        <v>51.795021151999997</v>
      </c>
      <c r="K16" s="36" t="s">
        <v>38</v>
      </c>
      <c r="L16" s="37">
        <v>6.79</v>
      </c>
    </row>
    <row r="17" spans="1:12" x14ac:dyDescent="0.25">
      <c r="A17" s="28"/>
      <c r="B17" s="29"/>
      <c r="C17" s="30"/>
      <c r="D17" s="31" t="s">
        <v>39</v>
      </c>
      <c r="E17" s="1" t="s">
        <v>40</v>
      </c>
      <c r="F17" s="33">
        <v>200</v>
      </c>
      <c r="G17" s="34">
        <v>1.44</v>
      </c>
      <c r="H17" s="34">
        <v>4.26</v>
      </c>
      <c r="I17" s="34">
        <v>10.71</v>
      </c>
      <c r="J17" s="35">
        <v>85.129264000000006</v>
      </c>
      <c r="K17" s="36" t="s">
        <v>41</v>
      </c>
      <c r="L17" s="37">
        <v>14.33</v>
      </c>
    </row>
    <row r="18" spans="1:12" x14ac:dyDescent="0.25">
      <c r="A18" s="28"/>
      <c r="B18" s="29"/>
      <c r="C18" s="30"/>
      <c r="D18" s="31" t="s">
        <v>42</v>
      </c>
      <c r="E18" s="1" t="s">
        <v>43</v>
      </c>
      <c r="F18" s="33">
        <v>100</v>
      </c>
      <c r="G18" s="34">
        <v>17.93</v>
      </c>
      <c r="H18" s="34">
        <v>20.71</v>
      </c>
      <c r="I18" s="34">
        <v>5.37</v>
      </c>
      <c r="J18" s="35">
        <v>278.471</v>
      </c>
      <c r="K18" s="36" t="s">
        <v>44</v>
      </c>
      <c r="L18" s="37">
        <v>47.93</v>
      </c>
    </row>
    <row r="19" spans="1:12" x14ac:dyDescent="0.25">
      <c r="A19" s="28"/>
      <c r="B19" s="29"/>
      <c r="C19" s="30"/>
      <c r="D19" s="31" t="s">
        <v>45</v>
      </c>
      <c r="E19" s="32" t="s">
        <v>46</v>
      </c>
      <c r="F19" s="33">
        <v>150</v>
      </c>
      <c r="G19" s="34">
        <v>3.1</v>
      </c>
      <c r="H19" s="34">
        <v>4.0199999999999996</v>
      </c>
      <c r="I19" s="34">
        <v>22.06</v>
      </c>
      <c r="J19" s="35">
        <v>135.69221250000001</v>
      </c>
      <c r="K19" s="36" t="s">
        <v>47</v>
      </c>
      <c r="L19" s="37">
        <v>14.77</v>
      </c>
    </row>
    <row r="20" spans="1:12" x14ac:dyDescent="0.25">
      <c r="A20" s="28"/>
      <c r="B20" s="29"/>
      <c r="C20" s="30"/>
      <c r="D20" s="31" t="s">
        <v>48</v>
      </c>
      <c r="E20" s="53" t="s">
        <v>49</v>
      </c>
      <c r="F20" s="33">
        <v>200</v>
      </c>
      <c r="G20" s="34">
        <v>1</v>
      </c>
      <c r="H20" s="34">
        <v>0.2</v>
      </c>
      <c r="I20" s="34">
        <v>20.6</v>
      </c>
      <c r="J20" s="35">
        <v>86.48</v>
      </c>
      <c r="K20" s="36" t="s">
        <v>30</v>
      </c>
      <c r="L20" s="37">
        <v>19.649999999999999</v>
      </c>
    </row>
    <row r="21" spans="1:12" x14ac:dyDescent="0.25">
      <c r="A21" s="28"/>
      <c r="B21" s="29"/>
      <c r="C21" s="30"/>
      <c r="D21" s="31" t="s">
        <v>50</v>
      </c>
      <c r="E21" s="1" t="s">
        <v>51</v>
      </c>
      <c r="F21" s="33">
        <v>45</v>
      </c>
      <c r="G21" s="34">
        <v>2.98</v>
      </c>
      <c r="H21" s="34">
        <v>0.3</v>
      </c>
      <c r="I21" s="34">
        <v>21.11</v>
      </c>
      <c r="J21" s="35">
        <v>100.75545</v>
      </c>
      <c r="K21" s="36" t="s">
        <v>30</v>
      </c>
      <c r="L21" s="37">
        <v>2.5099999999999998</v>
      </c>
    </row>
    <row r="22" spans="1:12" x14ac:dyDescent="0.25">
      <c r="A22" s="28"/>
      <c r="B22" s="29"/>
      <c r="C22" s="30"/>
      <c r="D22" s="31" t="s">
        <v>52</v>
      </c>
      <c r="E22" s="32" t="s">
        <v>53</v>
      </c>
      <c r="F22" s="33">
        <v>20</v>
      </c>
      <c r="G22" s="34">
        <v>1.32</v>
      </c>
      <c r="H22" s="34">
        <v>0.24</v>
      </c>
      <c r="I22" s="34">
        <v>8.34</v>
      </c>
      <c r="J22" s="35">
        <v>38.676000000000002</v>
      </c>
      <c r="K22" s="36" t="s">
        <v>30</v>
      </c>
      <c r="L22" s="37">
        <v>1.1100000000000001</v>
      </c>
    </row>
    <row r="23" spans="1:12" x14ac:dyDescent="0.25">
      <c r="A23" s="28"/>
      <c r="B23" s="29"/>
      <c r="C23" s="30"/>
      <c r="D23" s="38"/>
      <c r="E23" s="32"/>
      <c r="F23" s="33"/>
      <c r="G23" s="34"/>
      <c r="H23" s="34"/>
      <c r="I23" s="34"/>
      <c r="J23" s="35"/>
      <c r="K23" s="36"/>
      <c r="L23" s="37"/>
    </row>
    <row r="24" spans="1:12" x14ac:dyDescent="0.25">
      <c r="A24" s="28"/>
      <c r="B24" s="29"/>
      <c r="C24" s="30"/>
      <c r="D24" s="38"/>
      <c r="E24" s="32"/>
      <c r="F24" s="33"/>
      <c r="G24" s="34"/>
      <c r="H24" s="34"/>
      <c r="I24" s="34"/>
      <c r="J24" s="35"/>
      <c r="K24" s="36"/>
      <c r="L24" s="37"/>
    </row>
    <row r="25" spans="1:12" x14ac:dyDescent="0.25">
      <c r="A25" s="39"/>
      <c r="B25" s="40"/>
      <c r="C25" s="41"/>
      <c r="D25" s="42" t="s">
        <v>34</v>
      </c>
      <c r="E25" s="43"/>
      <c r="F25" s="44"/>
      <c r="G25" s="45">
        <f>IF(SUM(G16:G24)&gt;0,SUM(G16:G24),"")</f>
        <v>28.55</v>
      </c>
      <c r="H25" s="45">
        <f>IF(SUM(H16:H24)&gt;0,SUM(H16:H24),"")</f>
        <v>33.31</v>
      </c>
      <c r="I25" s="45">
        <f>IF(SUM(I16:I24)&gt;0,SUM(I16:I24),"")</f>
        <v>92.98</v>
      </c>
      <c r="J25" s="46">
        <f>IF(SUM(J16:J24)&gt;0,SUM(J16:J24),"")</f>
        <v>776.99894765200008</v>
      </c>
      <c r="K25" s="47"/>
      <c r="L25" s="48">
        <f>IF(SUM(L16:L24)&gt;0,SUM(L16:L24),"")</f>
        <v>107.09</v>
      </c>
    </row>
    <row r="26" spans="1:12" ht="15.75" customHeight="1" x14ac:dyDescent="0.25">
      <c r="A26" s="54">
        <f>A6</f>
        <v>1</v>
      </c>
      <c r="B26" s="55">
        <f>B6</f>
        <v>1</v>
      </c>
      <c r="C26" s="65" t="s">
        <v>54</v>
      </c>
      <c r="D26" s="65"/>
      <c r="E26" s="56"/>
      <c r="F26" s="57"/>
      <c r="G26" s="58">
        <f>SUM(G6:G25)/2</f>
        <v>47.789999999999992</v>
      </c>
      <c r="H26" s="58">
        <f>SUM(H6:H25)/2</f>
        <v>57.879999999999995</v>
      </c>
      <c r="I26" s="58">
        <f>SUM(I6:I25)/2</f>
        <v>162.16</v>
      </c>
      <c r="J26" s="58">
        <f>SUM(J6:J25)/2</f>
        <v>1343.5611036519999</v>
      </c>
      <c r="K26" s="58"/>
      <c r="L26" s="58">
        <f>SUM(L6:L25)/2</f>
        <v>151.04000000000002</v>
      </c>
    </row>
    <row r="27" spans="1:12" x14ac:dyDescent="0.25">
      <c r="A27" s="18">
        <v>1</v>
      </c>
      <c r="B27" s="19">
        <v>2</v>
      </c>
      <c r="C27" s="20" t="s">
        <v>21</v>
      </c>
      <c r="D27" s="21" t="s">
        <v>22</v>
      </c>
      <c r="E27" s="22" t="s">
        <v>55</v>
      </c>
      <c r="F27" s="23">
        <v>125</v>
      </c>
      <c r="G27" s="24">
        <v>20.420000000000002</v>
      </c>
      <c r="H27" s="24">
        <v>11.4</v>
      </c>
      <c r="I27" s="24">
        <v>9.82</v>
      </c>
      <c r="J27" s="25">
        <v>225.52886437500001</v>
      </c>
      <c r="K27" s="26" t="s">
        <v>56</v>
      </c>
      <c r="L27" s="27">
        <v>44.09</v>
      </c>
    </row>
    <row r="28" spans="1:12" x14ac:dyDescent="0.25">
      <c r="A28" s="28"/>
      <c r="B28" s="29"/>
      <c r="C28" s="30"/>
      <c r="D28" s="31" t="s">
        <v>25</v>
      </c>
      <c r="E28" s="32" t="s">
        <v>57</v>
      </c>
      <c r="F28" s="33">
        <v>200</v>
      </c>
      <c r="G28" s="34">
        <v>2.84</v>
      </c>
      <c r="H28" s="34">
        <v>3.14</v>
      </c>
      <c r="I28" s="34">
        <v>15.78</v>
      </c>
      <c r="J28" s="35">
        <v>99.863296000000005</v>
      </c>
      <c r="K28" s="36" t="s">
        <v>58</v>
      </c>
      <c r="L28" s="37">
        <v>10.77</v>
      </c>
    </row>
    <row r="29" spans="1:12" x14ac:dyDescent="0.25">
      <c r="A29" s="28"/>
      <c r="B29" s="29"/>
      <c r="C29" s="30"/>
      <c r="D29" s="31" t="s">
        <v>28</v>
      </c>
      <c r="E29" s="32" t="s">
        <v>29</v>
      </c>
      <c r="F29" s="33">
        <v>60</v>
      </c>
      <c r="G29" s="34">
        <v>4.0999999999999996</v>
      </c>
      <c r="H29" s="34">
        <v>0.53</v>
      </c>
      <c r="I29" s="34">
        <v>24.66</v>
      </c>
      <c r="J29" s="35">
        <v>119.34492</v>
      </c>
      <c r="K29" s="36" t="s">
        <v>30</v>
      </c>
      <c r="L29" s="37">
        <v>3.33</v>
      </c>
    </row>
    <row r="30" spans="1:12" ht="27" customHeight="1" x14ac:dyDescent="0.25">
      <c r="A30" s="28"/>
      <c r="B30" s="29"/>
      <c r="C30" s="30"/>
      <c r="D30" s="31"/>
      <c r="E30" s="1" t="s">
        <v>59</v>
      </c>
      <c r="F30" s="33">
        <v>15</v>
      </c>
      <c r="G30" s="34">
        <v>1.08</v>
      </c>
      <c r="H30" s="34">
        <v>1.28</v>
      </c>
      <c r="I30" s="34">
        <v>8.33</v>
      </c>
      <c r="J30" s="35">
        <v>47.61</v>
      </c>
      <c r="K30" s="36" t="s">
        <v>30</v>
      </c>
      <c r="L30" s="37">
        <v>4.4800000000000004</v>
      </c>
    </row>
    <row r="31" spans="1:12" x14ac:dyDescent="0.25">
      <c r="A31" s="28"/>
      <c r="B31" s="29"/>
      <c r="C31" s="30"/>
      <c r="D31" s="31" t="s">
        <v>60</v>
      </c>
      <c r="E31" s="32" t="s">
        <v>61</v>
      </c>
      <c r="F31" s="33">
        <v>150</v>
      </c>
      <c r="G31" s="34">
        <v>0.6</v>
      </c>
      <c r="H31" s="34">
        <v>0.6</v>
      </c>
      <c r="I31" s="34">
        <v>17.399999999999999</v>
      </c>
      <c r="J31" s="35">
        <v>73.02</v>
      </c>
      <c r="K31" s="36" t="s">
        <v>30</v>
      </c>
      <c r="L31" s="37">
        <v>19.649999999999999</v>
      </c>
    </row>
    <row r="32" spans="1:12" x14ac:dyDescent="0.25">
      <c r="A32" s="28"/>
      <c r="B32" s="29"/>
      <c r="C32" s="30"/>
      <c r="D32" s="38"/>
      <c r="E32" s="32"/>
      <c r="F32" s="33"/>
      <c r="G32" s="34"/>
      <c r="H32" s="34"/>
      <c r="I32" s="34"/>
      <c r="J32" s="35"/>
      <c r="K32" s="36"/>
      <c r="L32" s="37"/>
    </row>
    <row r="33" spans="1:12" x14ac:dyDescent="0.25">
      <c r="A33" s="28"/>
      <c r="B33" s="29"/>
      <c r="C33" s="30"/>
      <c r="D33" s="38"/>
      <c r="E33" s="32"/>
      <c r="F33" s="33"/>
      <c r="G33" s="34"/>
      <c r="H33" s="34"/>
      <c r="I33" s="34"/>
      <c r="J33" s="35"/>
      <c r="K33" s="36"/>
      <c r="L33" s="37"/>
    </row>
    <row r="34" spans="1:12" x14ac:dyDescent="0.25">
      <c r="A34" s="39"/>
      <c r="B34" s="40"/>
      <c r="C34" s="41"/>
      <c r="D34" s="42" t="s">
        <v>34</v>
      </c>
      <c r="E34" s="43"/>
      <c r="F34" s="44"/>
      <c r="G34" s="45">
        <f>IF(SUM(G27:G33)&gt;0,SUM(G27:G33),"")</f>
        <v>29.04</v>
      </c>
      <c r="H34" s="45">
        <f>IF(SUM(H27:H33)&gt;0,SUM(H27:H33),"")</f>
        <v>16.950000000000003</v>
      </c>
      <c r="I34" s="45">
        <f>IF(SUM(I27:I33)&gt;0,SUM(I27:I33),"")</f>
        <v>75.990000000000009</v>
      </c>
      <c r="J34" s="46">
        <f>IF(SUM(J27:J33)&gt;0,SUM(J27:J33),"")</f>
        <v>565.367080375</v>
      </c>
      <c r="K34" s="47"/>
      <c r="L34" s="48">
        <f>IF(SUM(L27:L33)&gt;0,SUM(L27:L33),"")</f>
        <v>82.32</v>
      </c>
    </row>
    <row r="35" spans="1:12" ht="26.25" x14ac:dyDescent="0.25">
      <c r="A35" s="49">
        <f>A27</f>
        <v>1</v>
      </c>
      <c r="B35" s="50">
        <f>B27</f>
        <v>2</v>
      </c>
      <c r="C35" s="51" t="s">
        <v>35</v>
      </c>
      <c r="D35" s="31" t="s">
        <v>36</v>
      </c>
      <c r="E35" s="52" t="s">
        <v>62</v>
      </c>
      <c r="F35" s="33">
        <v>80</v>
      </c>
      <c r="G35" s="34">
        <v>2.41</v>
      </c>
      <c r="H35" s="34">
        <v>6.09</v>
      </c>
      <c r="I35" s="34">
        <v>8.73</v>
      </c>
      <c r="J35" s="35">
        <v>97.027669087999996</v>
      </c>
      <c r="K35" s="36" t="s">
        <v>63</v>
      </c>
      <c r="L35" s="37">
        <v>15.87</v>
      </c>
    </row>
    <row r="36" spans="1:12" x14ac:dyDescent="0.25">
      <c r="A36" s="28"/>
      <c r="B36" s="29"/>
      <c r="C36" s="30"/>
      <c r="D36" s="31" t="s">
        <v>39</v>
      </c>
      <c r="E36" s="1" t="s">
        <v>64</v>
      </c>
      <c r="F36" s="33">
        <v>200</v>
      </c>
      <c r="G36" s="34">
        <v>1.74</v>
      </c>
      <c r="H36" s="34">
        <v>4.37</v>
      </c>
      <c r="I36" s="34">
        <v>13.8</v>
      </c>
      <c r="J36" s="35">
        <v>97.106167040000003</v>
      </c>
      <c r="K36" s="36" t="s">
        <v>65</v>
      </c>
      <c r="L36" s="37">
        <v>13.41</v>
      </c>
    </row>
    <row r="37" spans="1:12" x14ac:dyDescent="0.25">
      <c r="A37" s="28"/>
      <c r="B37" s="29"/>
      <c r="C37" s="30"/>
      <c r="D37" s="31" t="s">
        <v>42</v>
      </c>
      <c r="E37" s="1" t="s">
        <v>66</v>
      </c>
      <c r="F37" s="33">
        <v>90</v>
      </c>
      <c r="G37" s="34">
        <v>19.579999999999998</v>
      </c>
      <c r="H37" s="34">
        <v>5.21</v>
      </c>
      <c r="I37" s="34">
        <v>0</v>
      </c>
      <c r="J37" s="35">
        <v>125.22141000000001</v>
      </c>
      <c r="K37" s="36" t="s">
        <v>67</v>
      </c>
      <c r="L37" s="37">
        <v>68.44</v>
      </c>
    </row>
    <row r="38" spans="1:12" x14ac:dyDescent="0.25">
      <c r="A38" s="28"/>
      <c r="B38" s="29"/>
      <c r="C38" s="30"/>
      <c r="D38" s="31" t="s">
        <v>45</v>
      </c>
      <c r="E38" s="32" t="s">
        <v>68</v>
      </c>
      <c r="F38" s="33">
        <v>150</v>
      </c>
      <c r="G38" s="34">
        <v>5.29</v>
      </c>
      <c r="H38" s="34">
        <v>3.31</v>
      </c>
      <c r="I38" s="34">
        <v>34.090000000000003</v>
      </c>
      <c r="J38" s="35">
        <v>186.80303699999999</v>
      </c>
      <c r="K38" s="36" t="s">
        <v>69</v>
      </c>
      <c r="L38" s="37">
        <v>7.04</v>
      </c>
    </row>
    <row r="39" spans="1:12" x14ac:dyDescent="0.25">
      <c r="A39" s="28"/>
      <c r="B39" s="29"/>
      <c r="C39" s="30"/>
      <c r="D39" s="31" t="s">
        <v>48</v>
      </c>
      <c r="E39" s="53" t="s">
        <v>70</v>
      </c>
      <c r="F39" s="33">
        <v>200</v>
      </c>
      <c r="G39" s="34">
        <v>0.5</v>
      </c>
      <c r="H39" s="34">
        <v>0.21</v>
      </c>
      <c r="I39" s="34">
        <v>20.16</v>
      </c>
      <c r="J39" s="35">
        <v>77.018330000000006</v>
      </c>
      <c r="K39" s="36" t="s">
        <v>71</v>
      </c>
      <c r="L39" s="37">
        <v>11</v>
      </c>
    </row>
    <row r="40" spans="1:12" x14ac:dyDescent="0.25">
      <c r="A40" s="28"/>
      <c r="B40" s="29"/>
      <c r="C40" s="30"/>
      <c r="D40" s="31" t="s">
        <v>50</v>
      </c>
      <c r="E40" s="1" t="s">
        <v>51</v>
      </c>
      <c r="F40" s="33">
        <v>45</v>
      </c>
      <c r="G40" s="34">
        <v>2.98</v>
      </c>
      <c r="H40" s="34">
        <v>0.3</v>
      </c>
      <c r="I40" s="34">
        <v>21.11</v>
      </c>
      <c r="J40" s="35">
        <v>100.75545</v>
      </c>
      <c r="K40" s="36" t="s">
        <v>30</v>
      </c>
      <c r="L40" s="37">
        <v>2.5099999999999998</v>
      </c>
    </row>
    <row r="41" spans="1:12" x14ac:dyDescent="0.25">
      <c r="A41" s="28"/>
      <c r="B41" s="29"/>
      <c r="C41" s="30"/>
      <c r="D41" s="31" t="s">
        <v>52</v>
      </c>
      <c r="E41" s="32" t="s">
        <v>53</v>
      </c>
      <c r="F41" s="33">
        <v>20</v>
      </c>
      <c r="G41" s="34">
        <v>1.32</v>
      </c>
      <c r="H41" s="34">
        <v>0.24</v>
      </c>
      <c r="I41" s="34">
        <v>8.34</v>
      </c>
      <c r="J41" s="35">
        <v>38.676000000000002</v>
      </c>
      <c r="K41" s="36" t="s">
        <v>30</v>
      </c>
      <c r="L41" s="37">
        <v>1.1100000000000001</v>
      </c>
    </row>
    <row r="42" spans="1:12" x14ac:dyDescent="0.25">
      <c r="A42" s="28"/>
      <c r="B42" s="29"/>
      <c r="C42" s="30"/>
      <c r="D42" s="38"/>
      <c r="E42" s="32" t="s">
        <v>72</v>
      </c>
      <c r="F42" s="33">
        <v>15</v>
      </c>
      <c r="G42" s="34">
        <v>4.88</v>
      </c>
      <c r="H42" s="34">
        <v>4.07</v>
      </c>
      <c r="I42" s="34">
        <v>0</v>
      </c>
      <c r="J42" s="35">
        <v>56.138399999999997</v>
      </c>
      <c r="K42" s="36" t="s">
        <v>73</v>
      </c>
      <c r="L42" s="37">
        <v>13.52</v>
      </c>
    </row>
    <row r="43" spans="1:12" x14ac:dyDescent="0.25">
      <c r="A43" s="28"/>
      <c r="B43" s="29"/>
      <c r="C43" s="30"/>
      <c r="D43" s="38"/>
      <c r="E43" s="32"/>
      <c r="F43" s="33"/>
      <c r="G43" s="34"/>
      <c r="H43" s="34"/>
      <c r="I43" s="34"/>
      <c r="J43" s="35"/>
      <c r="K43" s="36"/>
      <c r="L43" s="37"/>
    </row>
    <row r="44" spans="1:12" x14ac:dyDescent="0.25">
      <c r="A44" s="39"/>
      <c r="B44" s="40"/>
      <c r="C44" s="41"/>
      <c r="D44" s="42" t="s">
        <v>34</v>
      </c>
      <c r="E44" s="43"/>
      <c r="F44" s="44"/>
      <c r="G44" s="45">
        <f>IF(SUM(G35:G43)&gt;0,SUM(G35:G43),"")</f>
        <v>38.699999999999996</v>
      </c>
      <c r="H44" s="45">
        <f>IF(SUM(H35:H43)&gt;0,SUM(H35:H43),"")</f>
        <v>23.8</v>
      </c>
      <c r="I44" s="45">
        <f>IF(SUM(I35:I43)&gt;0,SUM(I35:I43),"")</f>
        <v>106.23</v>
      </c>
      <c r="J44" s="46">
        <f>IF(SUM(J35:J43)&gt;0,SUM(J35:J43),"")</f>
        <v>778.74646312800007</v>
      </c>
      <c r="K44" s="47"/>
      <c r="L44" s="48">
        <f>IF(SUM(L35:L43)&gt;0,SUM(L35:L43),"")</f>
        <v>132.9</v>
      </c>
    </row>
    <row r="45" spans="1:12" ht="15.75" customHeight="1" x14ac:dyDescent="0.25">
      <c r="A45" s="54">
        <f>A27</f>
        <v>1</v>
      </c>
      <c r="B45" s="55">
        <f>B27</f>
        <v>2</v>
      </c>
      <c r="C45" s="65" t="s">
        <v>54</v>
      </c>
      <c r="D45" s="65"/>
      <c r="E45" s="56"/>
      <c r="F45" s="57"/>
      <c r="G45" s="58">
        <f>SUM(G27:G44)/2</f>
        <v>67.739999999999995</v>
      </c>
      <c r="H45" s="58">
        <f>SUM(H27:H44)/2</f>
        <v>40.750000000000007</v>
      </c>
      <c r="I45" s="58">
        <f>SUM(I27:I44)/2</f>
        <v>182.22</v>
      </c>
      <c r="J45" s="58">
        <f>SUM(J27:J44)/2</f>
        <v>1344.1135435030001</v>
      </c>
      <c r="K45" s="58"/>
      <c r="L45" s="58">
        <f>SUM(L27:L44)/2</f>
        <v>215.22000000000003</v>
      </c>
    </row>
    <row r="46" spans="1:12" x14ac:dyDescent="0.25">
      <c r="A46" s="18">
        <v>1</v>
      </c>
      <c r="B46" s="19">
        <v>3</v>
      </c>
      <c r="C46" s="20" t="s">
        <v>21</v>
      </c>
      <c r="D46" s="21" t="s">
        <v>22</v>
      </c>
      <c r="E46" s="22" t="s">
        <v>74</v>
      </c>
      <c r="F46" s="23">
        <v>200</v>
      </c>
      <c r="G46" s="24">
        <v>6.53</v>
      </c>
      <c r="H46" s="24">
        <v>7.04</v>
      </c>
      <c r="I46" s="24">
        <v>32.53</v>
      </c>
      <c r="J46" s="25">
        <v>218.07881599999999</v>
      </c>
      <c r="K46" s="26" t="s">
        <v>75</v>
      </c>
      <c r="L46" s="27">
        <v>13.75</v>
      </c>
    </row>
    <row r="47" spans="1:12" x14ac:dyDescent="0.25">
      <c r="A47" s="28"/>
      <c r="B47" s="29"/>
      <c r="C47" s="30"/>
      <c r="D47" s="31" t="s">
        <v>25</v>
      </c>
      <c r="E47" s="32" t="s">
        <v>76</v>
      </c>
      <c r="F47" s="33">
        <v>205</v>
      </c>
      <c r="G47" s="34">
        <v>0.12</v>
      </c>
      <c r="H47" s="34">
        <v>0.02</v>
      </c>
      <c r="I47" s="34">
        <v>5.19</v>
      </c>
      <c r="J47" s="35">
        <v>21.043572000000001</v>
      </c>
      <c r="K47" s="36" t="s">
        <v>77</v>
      </c>
      <c r="L47" s="37">
        <v>7.46</v>
      </c>
    </row>
    <row r="48" spans="1:12" x14ac:dyDescent="0.25">
      <c r="A48" s="28"/>
      <c r="B48" s="29"/>
      <c r="C48" s="30"/>
      <c r="D48" s="31" t="s">
        <v>28</v>
      </c>
      <c r="E48" s="32" t="s">
        <v>29</v>
      </c>
      <c r="F48" s="33">
        <v>60</v>
      </c>
      <c r="G48" s="34">
        <v>4.0999999999999996</v>
      </c>
      <c r="H48" s="34">
        <v>0.53</v>
      </c>
      <c r="I48" s="34">
        <v>24.66</v>
      </c>
      <c r="J48" s="35">
        <v>119.34492</v>
      </c>
      <c r="K48" s="36" t="s">
        <v>30</v>
      </c>
      <c r="L48" s="37">
        <v>3.33</v>
      </c>
    </row>
    <row r="49" spans="1:12" ht="27" customHeight="1" x14ac:dyDescent="0.25">
      <c r="A49" s="28"/>
      <c r="B49" s="29"/>
      <c r="C49" s="30"/>
      <c r="D49" s="31"/>
      <c r="E49" s="1" t="s">
        <v>33</v>
      </c>
      <c r="F49" s="33">
        <v>10</v>
      </c>
      <c r="G49" s="34">
        <v>0.05</v>
      </c>
      <c r="H49" s="34">
        <v>8.25</v>
      </c>
      <c r="I49" s="34">
        <v>0.08</v>
      </c>
      <c r="J49" s="35">
        <v>74.754000000000005</v>
      </c>
      <c r="K49" s="36" t="s">
        <v>30</v>
      </c>
      <c r="L49" s="37">
        <v>6.92</v>
      </c>
    </row>
    <row r="50" spans="1:12" x14ac:dyDescent="0.25">
      <c r="A50" s="28"/>
      <c r="B50" s="29"/>
      <c r="C50" s="30"/>
      <c r="D50" s="31"/>
      <c r="E50" s="32" t="s">
        <v>78</v>
      </c>
      <c r="F50" s="33">
        <v>15</v>
      </c>
      <c r="G50" s="34">
        <v>3.48</v>
      </c>
      <c r="H50" s="34">
        <v>4.43</v>
      </c>
      <c r="I50" s="34">
        <v>0</v>
      </c>
      <c r="J50" s="35">
        <v>54.645000000000003</v>
      </c>
      <c r="K50" s="36" t="s">
        <v>79</v>
      </c>
      <c r="L50" s="37">
        <v>10.83</v>
      </c>
    </row>
    <row r="51" spans="1:12" x14ac:dyDescent="0.25">
      <c r="A51" s="28"/>
      <c r="B51" s="29"/>
      <c r="C51" s="30"/>
      <c r="D51" s="38"/>
      <c r="E51" s="32" t="s">
        <v>80</v>
      </c>
      <c r="F51" s="33">
        <v>10</v>
      </c>
      <c r="G51" s="34">
        <v>0.22</v>
      </c>
      <c r="H51" s="34">
        <v>0.04</v>
      </c>
      <c r="I51" s="34">
        <v>6.86</v>
      </c>
      <c r="J51" s="35">
        <v>26.181640000000002</v>
      </c>
      <c r="K51" s="36"/>
      <c r="L51" s="37">
        <v>0.92</v>
      </c>
    </row>
    <row r="52" spans="1:12" x14ac:dyDescent="0.25">
      <c r="A52" s="28"/>
      <c r="B52" s="29"/>
      <c r="C52" s="30"/>
      <c r="D52" s="38"/>
      <c r="E52" s="32"/>
      <c r="F52" s="33"/>
      <c r="G52" s="34"/>
      <c r="H52" s="34"/>
      <c r="I52" s="34"/>
      <c r="J52" s="35"/>
      <c r="K52" s="36"/>
      <c r="L52" s="37"/>
    </row>
    <row r="53" spans="1:12" x14ac:dyDescent="0.25">
      <c r="A53" s="39"/>
      <c r="B53" s="40"/>
      <c r="C53" s="41"/>
      <c r="D53" s="42" t="s">
        <v>34</v>
      </c>
      <c r="E53" s="43"/>
      <c r="F53" s="44"/>
      <c r="G53" s="45">
        <f>IF(SUM(G46:G52)&gt;0,SUM(G46:G52),"")</f>
        <v>14.500000000000002</v>
      </c>
      <c r="H53" s="45">
        <f>IF(SUM(H46:H52)&gt;0,SUM(H46:H52),"")</f>
        <v>20.309999999999999</v>
      </c>
      <c r="I53" s="45">
        <f>IF(SUM(I46:I52)&gt;0,SUM(I46:I52),"")</f>
        <v>69.319999999999993</v>
      </c>
      <c r="J53" s="46">
        <f>IF(SUM(J46:J52)&gt;0,SUM(J46:J52),"")</f>
        <v>514.04794800000002</v>
      </c>
      <c r="K53" s="47"/>
      <c r="L53" s="48">
        <f>IF(SUM(L46:L52)&gt;0,SUM(L46:L52),"")</f>
        <v>43.21</v>
      </c>
    </row>
    <row r="54" spans="1:12" ht="26.25" x14ac:dyDescent="0.25">
      <c r="A54" s="49">
        <f>A46</f>
        <v>1</v>
      </c>
      <c r="B54" s="50">
        <f>B46</f>
        <v>3</v>
      </c>
      <c r="C54" s="51" t="s">
        <v>35</v>
      </c>
      <c r="D54" s="31" t="s">
        <v>36</v>
      </c>
      <c r="E54" s="52" t="s">
        <v>81</v>
      </c>
      <c r="F54" s="33">
        <v>80</v>
      </c>
      <c r="G54" s="34">
        <v>1.41</v>
      </c>
      <c r="H54" s="34">
        <v>4.84</v>
      </c>
      <c r="I54" s="34">
        <v>9.16</v>
      </c>
      <c r="J54" s="35">
        <v>81.452974400000002</v>
      </c>
      <c r="K54" s="36" t="s">
        <v>82</v>
      </c>
      <c r="L54" s="37">
        <v>13.81</v>
      </c>
    </row>
    <row r="55" spans="1:12" x14ac:dyDescent="0.25">
      <c r="A55" s="28"/>
      <c r="B55" s="29"/>
      <c r="C55" s="30"/>
      <c r="D55" s="31" t="s">
        <v>39</v>
      </c>
      <c r="E55" s="1" t="s">
        <v>83</v>
      </c>
      <c r="F55" s="33">
        <v>200</v>
      </c>
      <c r="G55" s="34">
        <v>8.0299999999999994</v>
      </c>
      <c r="H55" s="34">
        <v>4.1100000000000003</v>
      </c>
      <c r="I55" s="34">
        <v>12.91</v>
      </c>
      <c r="J55" s="35">
        <v>118.96896</v>
      </c>
      <c r="K55" s="36" t="s">
        <v>84</v>
      </c>
      <c r="L55" s="37">
        <v>32.74</v>
      </c>
    </row>
    <row r="56" spans="1:12" x14ac:dyDescent="0.25">
      <c r="A56" s="28"/>
      <c r="B56" s="29"/>
      <c r="C56" s="30"/>
      <c r="D56" s="31" t="s">
        <v>42</v>
      </c>
      <c r="E56" s="1" t="s">
        <v>85</v>
      </c>
      <c r="F56" s="33">
        <v>200</v>
      </c>
      <c r="G56" s="34">
        <v>16.73</v>
      </c>
      <c r="H56" s="34">
        <v>20.82</v>
      </c>
      <c r="I56" s="34">
        <v>21.33</v>
      </c>
      <c r="J56" s="35">
        <v>337.32968834435201</v>
      </c>
      <c r="K56" s="36" t="s">
        <v>86</v>
      </c>
      <c r="L56" s="37">
        <v>45.87</v>
      </c>
    </row>
    <row r="57" spans="1:12" x14ac:dyDescent="0.25">
      <c r="A57" s="28"/>
      <c r="B57" s="29"/>
      <c r="C57" s="30"/>
      <c r="D57" s="31" t="s">
        <v>48</v>
      </c>
      <c r="E57" s="32" t="s">
        <v>87</v>
      </c>
      <c r="F57" s="33">
        <v>200</v>
      </c>
      <c r="G57" s="34">
        <v>0.06</v>
      </c>
      <c r="H57" s="34">
        <v>0</v>
      </c>
      <c r="I57" s="34">
        <v>7.73</v>
      </c>
      <c r="J57" s="35">
        <v>29.617560000000001</v>
      </c>
      <c r="K57" s="36" t="s">
        <v>88</v>
      </c>
      <c r="L57" s="37">
        <v>10.81</v>
      </c>
    </row>
    <row r="58" spans="1:12" x14ac:dyDescent="0.25">
      <c r="A58" s="28"/>
      <c r="B58" s="29"/>
      <c r="C58" s="30"/>
      <c r="D58" s="31" t="s">
        <v>50</v>
      </c>
      <c r="E58" s="53" t="s">
        <v>51</v>
      </c>
      <c r="F58" s="33">
        <v>40</v>
      </c>
      <c r="G58" s="34">
        <v>2.64</v>
      </c>
      <c r="H58" s="34">
        <v>0.26</v>
      </c>
      <c r="I58" s="34">
        <v>18.760000000000002</v>
      </c>
      <c r="J58" s="35">
        <v>89.560400000000001</v>
      </c>
      <c r="K58" s="36" t="s">
        <v>30</v>
      </c>
      <c r="L58" s="37">
        <v>2.23</v>
      </c>
    </row>
    <row r="59" spans="1:12" x14ac:dyDescent="0.25">
      <c r="A59" s="28"/>
      <c r="B59" s="29"/>
      <c r="C59" s="30"/>
      <c r="D59" s="31" t="s">
        <v>52</v>
      </c>
      <c r="E59" s="1" t="s">
        <v>53</v>
      </c>
      <c r="F59" s="33">
        <v>20</v>
      </c>
      <c r="G59" s="34">
        <v>1.32</v>
      </c>
      <c r="H59" s="34">
        <v>0.24</v>
      </c>
      <c r="I59" s="34">
        <v>8.34</v>
      </c>
      <c r="J59" s="35">
        <v>38.676000000000002</v>
      </c>
      <c r="K59" s="36" t="s">
        <v>30</v>
      </c>
      <c r="L59" s="37">
        <v>1.1100000000000001</v>
      </c>
    </row>
    <row r="60" spans="1:12" x14ac:dyDescent="0.25">
      <c r="A60" s="28"/>
      <c r="B60" s="29"/>
      <c r="C60" s="30"/>
      <c r="D60" s="31"/>
      <c r="E60" s="32" t="s">
        <v>89</v>
      </c>
      <c r="F60" s="33">
        <v>125</v>
      </c>
      <c r="G60" s="34">
        <v>3.5</v>
      </c>
      <c r="H60" s="34">
        <v>3.13</v>
      </c>
      <c r="I60" s="34">
        <v>16.25</v>
      </c>
      <c r="J60" s="35">
        <v>108</v>
      </c>
      <c r="K60" s="36" t="s">
        <v>30</v>
      </c>
      <c r="L60" s="37">
        <v>3.25</v>
      </c>
    </row>
    <row r="61" spans="1:12" x14ac:dyDescent="0.25">
      <c r="A61" s="28"/>
      <c r="B61" s="29"/>
      <c r="C61" s="30"/>
      <c r="D61" s="38"/>
      <c r="E61" s="32"/>
      <c r="F61" s="33"/>
      <c r="G61" s="34"/>
      <c r="H61" s="34"/>
      <c r="I61" s="34"/>
      <c r="J61" s="35"/>
      <c r="K61" s="36"/>
      <c r="L61" s="37"/>
    </row>
    <row r="62" spans="1:12" x14ac:dyDescent="0.25">
      <c r="A62" s="28"/>
      <c r="B62" s="29"/>
      <c r="C62" s="30"/>
      <c r="D62" s="38"/>
      <c r="E62" s="32"/>
      <c r="F62" s="33"/>
      <c r="G62" s="34"/>
      <c r="H62" s="34"/>
      <c r="I62" s="34"/>
      <c r="J62" s="35"/>
      <c r="K62" s="36"/>
      <c r="L62" s="37"/>
    </row>
    <row r="63" spans="1:12" x14ac:dyDescent="0.25">
      <c r="A63" s="39"/>
      <c r="B63" s="40"/>
      <c r="C63" s="41"/>
      <c r="D63" s="42" t="s">
        <v>34</v>
      </c>
      <c r="E63" s="43"/>
      <c r="F63" s="44"/>
      <c r="G63" s="45">
        <f>IF(SUM(G54:G62)&gt;0,SUM(G54:G62),"")</f>
        <v>33.69</v>
      </c>
      <c r="H63" s="45">
        <f>IF(SUM(H54:H62)&gt;0,SUM(H54:H62),"")</f>
        <v>33.4</v>
      </c>
      <c r="I63" s="45">
        <f>IF(SUM(I54:I62)&gt;0,SUM(I54:I62),"")</f>
        <v>94.48</v>
      </c>
      <c r="J63" s="46">
        <f>IF(SUM(J54:J62)&gt;0,SUM(J54:J62),"")</f>
        <v>803.60558274435209</v>
      </c>
      <c r="K63" s="47"/>
      <c r="L63" s="48">
        <f>IF(SUM(L54:L62)&gt;0,SUM(L54:L62),"")</f>
        <v>109.82000000000001</v>
      </c>
    </row>
    <row r="64" spans="1:12" ht="15.75" customHeight="1" x14ac:dyDescent="0.25">
      <c r="A64" s="54">
        <f>A46</f>
        <v>1</v>
      </c>
      <c r="B64" s="55">
        <f>B46</f>
        <v>3</v>
      </c>
      <c r="C64" s="65" t="s">
        <v>54</v>
      </c>
      <c r="D64" s="65"/>
      <c r="E64" s="56"/>
      <c r="F64" s="57"/>
      <c r="G64" s="58">
        <f>SUM(G46:G63)/2</f>
        <v>48.19</v>
      </c>
      <c r="H64" s="58">
        <f>SUM(H46:H63)/2</f>
        <v>53.709999999999994</v>
      </c>
      <c r="I64" s="58">
        <f>SUM(I46:I63)/2</f>
        <v>163.79999999999998</v>
      </c>
      <c r="J64" s="58">
        <f>SUM(J46:J63)/2</f>
        <v>1317.6535307443519</v>
      </c>
      <c r="K64" s="58"/>
      <c r="L64" s="58">
        <f>SUM(L46:L63)/2</f>
        <v>153.03</v>
      </c>
    </row>
    <row r="65" spans="1:12" x14ac:dyDescent="0.25">
      <c r="A65" s="18">
        <v>1</v>
      </c>
      <c r="B65" s="19">
        <v>4</v>
      </c>
      <c r="C65" s="20" t="s">
        <v>21</v>
      </c>
      <c r="D65" s="21" t="s">
        <v>22</v>
      </c>
      <c r="E65" s="22" t="s">
        <v>90</v>
      </c>
      <c r="F65" s="23">
        <v>110</v>
      </c>
      <c r="G65" s="24">
        <v>10.69</v>
      </c>
      <c r="H65" s="24">
        <v>12</v>
      </c>
      <c r="I65" s="24">
        <v>1.85</v>
      </c>
      <c r="J65" s="25">
        <v>157.8403629</v>
      </c>
      <c r="K65" s="26" t="s">
        <v>91</v>
      </c>
      <c r="L65" s="27">
        <v>23.76</v>
      </c>
    </row>
    <row r="66" spans="1:12" x14ac:dyDescent="0.25">
      <c r="A66" s="28"/>
      <c r="B66" s="29"/>
      <c r="C66" s="30"/>
      <c r="D66" s="31" t="s">
        <v>25</v>
      </c>
      <c r="E66" s="32" t="s">
        <v>49</v>
      </c>
      <c r="F66" s="33">
        <v>200</v>
      </c>
      <c r="G66" s="34">
        <v>1</v>
      </c>
      <c r="H66" s="34">
        <v>0.2</v>
      </c>
      <c r="I66" s="34">
        <v>20.6</v>
      </c>
      <c r="J66" s="35">
        <v>86.48</v>
      </c>
      <c r="K66" s="36" t="s">
        <v>30</v>
      </c>
      <c r="L66" s="37">
        <v>19.649999999999999</v>
      </c>
    </row>
    <row r="67" spans="1:12" x14ac:dyDescent="0.25">
      <c r="A67" s="28"/>
      <c r="B67" s="29"/>
      <c r="C67" s="30"/>
      <c r="D67" s="31" t="s">
        <v>28</v>
      </c>
      <c r="E67" s="32" t="s">
        <v>92</v>
      </c>
      <c r="F67" s="33">
        <v>65</v>
      </c>
      <c r="G67" s="34">
        <v>4.41</v>
      </c>
      <c r="H67" s="34">
        <v>0.57999999999999996</v>
      </c>
      <c r="I67" s="34">
        <v>26.56</v>
      </c>
      <c r="J67" s="35">
        <v>128.18061</v>
      </c>
      <c r="K67" s="36" t="s">
        <v>30</v>
      </c>
      <c r="L67" s="37">
        <v>3.61</v>
      </c>
    </row>
    <row r="68" spans="1:12" ht="27" customHeight="1" x14ac:dyDescent="0.25">
      <c r="A68" s="28"/>
      <c r="B68" s="29"/>
      <c r="C68" s="30"/>
      <c r="D68" s="31"/>
      <c r="E68" s="1" t="s">
        <v>33</v>
      </c>
      <c r="F68" s="33">
        <v>5</v>
      </c>
      <c r="G68" s="34">
        <v>0.03</v>
      </c>
      <c r="H68" s="34">
        <v>4.13</v>
      </c>
      <c r="I68" s="34">
        <v>0.04</v>
      </c>
      <c r="J68" s="35">
        <v>37.377000000000002</v>
      </c>
      <c r="K68" s="36" t="s">
        <v>30</v>
      </c>
      <c r="L68" s="37">
        <v>3.46</v>
      </c>
    </row>
    <row r="69" spans="1:12" x14ac:dyDescent="0.25">
      <c r="A69" s="28"/>
      <c r="B69" s="29"/>
      <c r="C69" s="30"/>
      <c r="D69" s="31" t="s">
        <v>60</v>
      </c>
      <c r="E69" s="32" t="s">
        <v>93</v>
      </c>
      <c r="F69" s="33">
        <v>200</v>
      </c>
      <c r="G69" s="34">
        <v>3</v>
      </c>
      <c r="H69" s="34">
        <v>1</v>
      </c>
      <c r="I69" s="34">
        <v>45.4</v>
      </c>
      <c r="J69" s="35">
        <v>191</v>
      </c>
      <c r="K69" s="36" t="s">
        <v>30</v>
      </c>
      <c r="L69" s="37">
        <v>30.4</v>
      </c>
    </row>
    <row r="70" spans="1:12" x14ac:dyDescent="0.25">
      <c r="A70" s="28"/>
      <c r="B70" s="29"/>
      <c r="C70" s="30"/>
      <c r="D70" s="38"/>
      <c r="E70" s="32" t="s">
        <v>94</v>
      </c>
      <c r="F70" s="33">
        <v>20</v>
      </c>
      <c r="G70" s="34">
        <v>0.61</v>
      </c>
      <c r="H70" s="34">
        <v>0.82</v>
      </c>
      <c r="I70" s="34">
        <v>2.23</v>
      </c>
      <c r="J70" s="35">
        <v>16.841104000000001</v>
      </c>
      <c r="K70" s="36" t="s">
        <v>95</v>
      </c>
      <c r="L70" s="37">
        <v>7.69</v>
      </c>
    </row>
    <row r="71" spans="1:12" x14ac:dyDescent="0.25">
      <c r="A71" s="28"/>
      <c r="B71" s="29"/>
      <c r="C71" s="30"/>
      <c r="D71" s="38"/>
      <c r="E71" s="32"/>
      <c r="F71" s="33"/>
      <c r="G71" s="34"/>
      <c r="H71" s="34"/>
      <c r="I71" s="34"/>
      <c r="J71" s="35"/>
      <c r="K71" s="36"/>
      <c r="L71" s="37"/>
    </row>
    <row r="72" spans="1:12" x14ac:dyDescent="0.25">
      <c r="A72" s="39"/>
      <c r="B72" s="40"/>
      <c r="C72" s="41"/>
      <c r="D72" s="42" t="s">
        <v>34</v>
      </c>
      <c r="E72" s="43"/>
      <c r="F72" s="44"/>
      <c r="G72" s="45">
        <f>IF(SUM(G65:G71)&gt;0,SUM(G65:G71),"")</f>
        <v>19.740000000000002</v>
      </c>
      <c r="H72" s="45">
        <f>IF(SUM(H65:H71)&gt;0,SUM(H65:H71),"")</f>
        <v>18.73</v>
      </c>
      <c r="I72" s="45">
        <f>IF(SUM(I65:I71)&gt;0,SUM(I65:I71),"")</f>
        <v>96.68</v>
      </c>
      <c r="J72" s="46">
        <f>IF(SUM(J65:J71)&gt;0,SUM(J65:J71),"")</f>
        <v>617.7190769</v>
      </c>
      <c r="K72" s="47"/>
      <c r="L72" s="48">
        <f>IF(SUM(L65:L71)&gt;0,SUM(L65:L71),"")</f>
        <v>88.57</v>
      </c>
    </row>
    <row r="73" spans="1:12" ht="39" x14ac:dyDescent="0.25">
      <c r="A73" s="49">
        <f>A65</f>
        <v>1</v>
      </c>
      <c r="B73" s="50">
        <f>B65</f>
        <v>4</v>
      </c>
      <c r="C73" s="51" t="s">
        <v>35</v>
      </c>
      <c r="D73" s="31" t="s">
        <v>36</v>
      </c>
      <c r="E73" s="52" t="s">
        <v>96</v>
      </c>
      <c r="F73" s="33">
        <v>70</v>
      </c>
      <c r="G73" s="34">
        <v>1.01</v>
      </c>
      <c r="H73" s="34">
        <v>4.26</v>
      </c>
      <c r="I73" s="34">
        <v>7.38</v>
      </c>
      <c r="J73" s="35">
        <v>70.042023842000006</v>
      </c>
      <c r="K73" s="36" t="s">
        <v>97</v>
      </c>
      <c r="L73" s="37">
        <v>7.82</v>
      </c>
    </row>
    <row r="74" spans="1:12" x14ac:dyDescent="0.25">
      <c r="A74" s="28"/>
      <c r="B74" s="29"/>
      <c r="C74" s="30"/>
      <c r="D74" s="31" t="s">
        <v>39</v>
      </c>
      <c r="E74" s="1" t="s">
        <v>98</v>
      </c>
      <c r="F74" s="33">
        <v>200</v>
      </c>
      <c r="G74" s="34">
        <v>1.93</v>
      </c>
      <c r="H74" s="34">
        <v>3.46</v>
      </c>
      <c r="I74" s="34">
        <v>12.62</v>
      </c>
      <c r="J74" s="35">
        <v>88.340649600000006</v>
      </c>
      <c r="K74" s="36" t="s">
        <v>99</v>
      </c>
      <c r="L74" s="37">
        <v>5.23</v>
      </c>
    </row>
    <row r="75" spans="1:12" x14ac:dyDescent="0.25">
      <c r="A75" s="28"/>
      <c r="B75" s="29"/>
      <c r="C75" s="30"/>
      <c r="D75" s="31" t="s">
        <v>42</v>
      </c>
      <c r="E75" s="1" t="s">
        <v>100</v>
      </c>
      <c r="F75" s="33">
        <v>100</v>
      </c>
      <c r="G75" s="34">
        <v>16.37</v>
      </c>
      <c r="H75" s="34">
        <v>18.100000000000001</v>
      </c>
      <c r="I75" s="34">
        <v>14.7</v>
      </c>
      <c r="J75" s="35">
        <v>285.04500000000002</v>
      </c>
      <c r="K75" s="36" t="s">
        <v>101</v>
      </c>
      <c r="L75" s="37">
        <v>44.41</v>
      </c>
    </row>
    <row r="76" spans="1:12" x14ac:dyDescent="0.25">
      <c r="A76" s="28"/>
      <c r="B76" s="29"/>
      <c r="C76" s="30"/>
      <c r="D76" s="31" t="s">
        <v>45</v>
      </c>
      <c r="E76" s="32" t="s">
        <v>102</v>
      </c>
      <c r="F76" s="33">
        <v>150</v>
      </c>
      <c r="G76" s="34">
        <v>3.18</v>
      </c>
      <c r="H76" s="34">
        <v>3.5</v>
      </c>
      <c r="I76" s="34">
        <v>11.73</v>
      </c>
      <c r="J76" s="35">
        <v>83.772296925000006</v>
      </c>
      <c r="K76" s="36" t="s">
        <v>103</v>
      </c>
      <c r="L76" s="37">
        <v>17.559999999999999</v>
      </c>
    </row>
    <row r="77" spans="1:12" x14ac:dyDescent="0.25">
      <c r="A77" s="28"/>
      <c r="B77" s="29"/>
      <c r="C77" s="30"/>
      <c r="D77" s="31" t="s">
        <v>48</v>
      </c>
      <c r="E77" s="53" t="s">
        <v>104</v>
      </c>
      <c r="F77" s="33">
        <v>205</v>
      </c>
      <c r="G77" s="34">
        <v>0.12</v>
      </c>
      <c r="H77" s="34">
        <v>0.02</v>
      </c>
      <c r="I77" s="34">
        <v>10.08</v>
      </c>
      <c r="J77" s="35">
        <v>39.626331999999998</v>
      </c>
      <c r="K77" s="36" t="s">
        <v>77</v>
      </c>
      <c r="L77" s="37">
        <v>7.92</v>
      </c>
    </row>
    <row r="78" spans="1:12" x14ac:dyDescent="0.25">
      <c r="A78" s="28"/>
      <c r="B78" s="29"/>
      <c r="C78" s="30"/>
      <c r="D78" s="31" t="s">
        <v>50</v>
      </c>
      <c r="E78" s="1" t="s">
        <v>51</v>
      </c>
      <c r="F78" s="33">
        <v>40</v>
      </c>
      <c r="G78" s="34">
        <v>2.64</v>
      </c>
      <c r="H78" s="34">
        <v>0.26</v>
      </c>
      <c r="I78" s="34">
        <v>18.760000000000002</v>
      </c>
      <c r="J78" s="35">
        <v>89.560400000000001</v>
      </c>
      <c r="K78" s="36" t="s">
        <v>30</v>
      </c>
      <c r="L78" s="37">
        <v>2.23</v>
      </c>
    </row>
    <row r="79" spans="1:12" x14ac:dyDescent="0.25">
      <c r="A79" s="28"/>
      <c r="B79" s="29"/>
      <c r="C79" s="30"/>
      <c r="D79" s="31" t="s">
        <v>52</v>
      </c>
      <c r="E79" s="32" t="s">
        <v>53</v>
      </c>
      <c r="F79" s="33">
        <v>20</v>
      </c>
      <c r="G79" s="34">
        <v>1.32</v>
      </c>
      <c r="H79" s="34">
        <v>0.24</v>
      </c>
      <c r="I79" s="34">
        <v>8.34</v>
      </c>
      <c r="J79" s="35">
        <v>38.676000000000002</v>
      </c>
      <c r="K79" s="36" t="s">
        <v>30</v>
      </c>
      <c r="L79" s="37">
        <v>1.1100000000000001</v>
      </c>
    </row>
    <row r="80" spans="1:12" x14ac:dyDescent="0.25">
      <c r="A80" s="28"/>
      <c r="B80" s="29"/>
      <c r="C80" s="30"/>
      <c r="D80" s="38"/>
      <c r="E80" s="32" t="s">
        <v>105</v>
      </c>
      <c r="F80" s="33">
        <v>30</v>
      </c>
      <c r="G80" s="34">
        <v>5</v>
      </c>
      <c r="H80" s="34">
        <v>2.5</v>
      </c>
      <c r="I80" s="34">
        <v>0</v>
      </c>
      <c r="J80" s="35">
        <v>42.482999999999997</v>
      </c>
      <c r="K80" s="36" t="s">
        <v>106</v>
      </c>
      <c r="L80" s="37">
        <v>9.16</v>
      </c>
    </row>
    <row r="81" spans="1:12" x14ac:dyDescent="0.25">
      <c r="A81" s="28"/>
      <c r="B81" s="29"/>
      <c r="C81" s="30"/>
      <c r="D81" s="38"/>
      <c r="E81" s="32"/>
      <c r="F81" s="33"/>
      <c r="G81" s="34"/>
      <c r="H81" s="34"/>
      <c r="I81" s="34"/>
      <c r="J81" s="35"/>
      <c r="K81" s="36"/>
      <c r="L81" s="37"/>
    </row>
    <row r="82" spans="1:12" x14ac:dyDescent="0.25">
      <c r="A82" s="39"/>
      <c r="B82" s="40"/>
      <c r="C82" s="41"/>
      <c r="D82" s="42" t="s">
        <v>34</v>
      </c>
      <c r="E82" s="43"/>
      <c r="F82" s="44"/>
      <c r="G82" s="45">
        <f>IF(SUM(G73:G81)&gt;0,SUM(G73:G81),"")</f>
        <v>31.570000000000004</v>
      </c>
      <c r="H82" s="45">
        <f>IF(SUM(H73:H81)&gt;0,SUM(H73:H81),"")</f>
        <v>32.340000000000003</v>
      </c>
      <c r="I82" s="45">
        <f>IF(SUM(I73:I81)&gt;0,SUM(I73:I81),"")</f>
        <v>83.610000000000014</v>
      </c>
      <c r="J82" s="46">
        <f>IF(SUM(J73:J81)&gt;0,SUM(J73:J81),"")</f>
        <v>737.54570236699999</v>
      </c>
      <c r="K82" s="47"/>
      <c r="L82" s="48">
        <f>IF(SUM(L73:L81)&gt;0,SUM(L73:L81),"")</f>
        <v>95.44</v>
      </c>
    </row>
    <row r="83" spans="1:12" ht="15.75" customHeight="1" x14ac:dyDescent="0.25">
      <c r="A83" s="54">
        <f>A65</f>
        <v>1</v>
      </c>
      <c r="B83" s="55">
        <f>B65</f>
        <v>4</v>
      </c>
      <c r="C83" s="65" t="s">
        <v>54</v>
      </c>
      <c r="D83" s="65"/>
      <c r="E83" s="56"/>
      <c r="F83" s="57"/>
      <c r="G83" s="58">
        <f>SUM(G65:G82)/2</f>
        <v>51.31</v>
      </c>
      <c r="H83" s="58">
        <f>SUM(H65:H82)/2</f>
        <v>51.07</v>
      </c>
      <c r="I83" s="58">
        <f>SUM(I65:I82)/2</f>
        <v>180.29</v>
      </c>
      <c r="J83" s="58">
        <f>SUM(J65:J82)/2</f>
        <v>1355.264779267</v>
      </c>
      <c r="K83" s="58"/>
      <c r="L83" s="58">
        <f>SUM(L65:L82)/2</f>
        <v>184.01000000000002</v>
      </c>
    </row>
    <row r="84" spans="1:12" x14ac:dyDescent="0.25">
      <c r="A84" s="18">
        <v>1</v>
      </c>
      <c r="B84" s="19">
        <v>5</v>
      </c>
      <c r="C84" s="20" t="s">
        <v>21</v>
      </c>
      <c r="D84" s="21" t="s">
        <v>22</v>
      </c>
      <c r="E84" s="22" t="s">
        <v>23</v>
      </c>
      <c r="F84" s="23">
        <v>220</v>
      </c>
      <c r="G84" s="24">
        <v>7</v>
      </c>
      <c r="H84" s="24">
        <v>8.6300000000000008</v>
      </c>
      <c r="I84" s="24">
        <v>32.049999999999997</v>
      </c>
      <c r="J84" s="25">
        <v>230.3651108</v>
      </c>
      <c r="K84" s="26" t="s">
        <v>24</v>
      </c>
      <c r="L84" s="27">
        <v>14.77</v>
      </c>
    </row>
    <row r="85" spans="1:12" x14ac:dyDescent="0.25">
      <c r="A85" s="28"/>
      <c r="B85" s="29"/>
      <c r="C85" s="30"/>
      <c r="D85" s="31" t="s">
        <v>25</v>
      </c>
      <c r="E85" s="32" t="s">
        <v>57</v>
      </c>
      <c r="F85" s="33">
        <v>200</v>
      </c>
      <c r="G85" s="34">
        <v>2.84</v>
      </c>
      <c r="H85" s="34">
        <v>3.14</v>
      </c>
      <c r="I85" s="34">
        <v>15.78</v>
      </c>
      <c r="J85" s="35">
        <v>99.863296000000005</v>
      </c>
      <c r="K85" s="36" t="s">
        <v>58</v>
      </c>
      <c r="L85" s="37">
        <v>10.77</v>
      </c>
    </row>
    <row r="86" spans="1:12" x14ac:dyDescent="0.25">
      <c r="A86" s="28"/>
      <c r="B86" s="29"/>
      <c r="C86" s="30"/>
      <c r="D86" s="31" t="s">
        <v>28</v>
      </c>
      <c r="E86" s="32" t="s">
        <v>107</v>
      </c>
      <c r="F86" s="33">
        <v>65</v>
      </c>
      <c r="G86" s="34">
        <v>4.46</v>
      </c>
      <c r="H86" s="34">
        <v>0.56999999999999995</v>
      </c>
      <c r="I86" s="34">
        <v>26.79</v>
      </c>
      <c r="J86" s="35">
        <v>129.84519</v>
      </c>
      <c r="K86" s="36" t="s">
        <v>30</v>
      </c>
      <c r="L86" s="37">
        <v>3.61</v>
      </c>
    </row>
    <row r="87" spans="1:12" ht="27" customHeight="1" x14ac:dyDescent="0.25">
      <c r="A87" s="28"/>
      <c r="B87" s="29"/>
      <c r="C87" s="30"/>
      <c r="D87" s="31"/>
      <c r="E87" s="1" t="s">
        <v>33</v>
      </c>
      <c r="F87" s="33">
        <v>15</v>
      </c>
      <c r="G87" s="34">
        <v>0.08</v>
      </c>
      <c r="H87" s="34">
        <v>12.38</v>
      </c>
      <c r="I87" s="34">
        <v>0.12</v>
      </c>
      <c r="J87" s="35">
        <v>112.131</v>
      </c>
      <c r="K87" s="36" t="s">
        <v>30</v>
      </c>
      <c r="L87" s="37">
        <v>10.38</v>
      </c>
    </row>
    <row r="88" spans="1:12" x14ac:dyDescent="0.25">
      <c r="A88" s="28"/>
      <c r="B88" s="29"/>
      <c r="C88" s="30"/>
      <c r="D88" s="31"/>
      <c r="E88" s="32"/>
      <c r="F88" s="33"/>
      <c r="G88" s="34"/>
      <c r="H88" s="34"/>
      <c r="I88" s="34"/>
      <c r="J88" s="35"/>
      <c r="K88" s="36"/>
      <c r="L88" s="37"/>
    </row>
    <row r="89" spans="1:12" x14ac:dyDescent="0.25">
      <c r="A89" s="28"/>
      <c r="B89" s="29"/>
      <c r="C89" s="30"/>
      <c r="D89" s="38"/>
      <c r="E89" s="32"/>
      <c r="F89" s="33"/>
      <c r="G89" s="34"/>
      <c r="H89" s="34"/>
      <c r="I89" s="34"/>
      <c r="J89" s="35"/>
      <c r="K89" s="36"/>
      <c r="L89" s="37"/>
    </row>
    <row r="90" spans="1:12" x14ac:dyDescent="0.25">
      <c r="A90" s="28"/>
      <c r="B90" s="29"/>
      <c r="C90" s="30"/>
      <c r="D90" s="38"/>
      <c r="E90" s="32"/>
      <c r="F90" s="33"/>
      <c r="G90" s="34"/>
      <c r="H90" s="34"/>
      <c r="I90" s="34"/>
      <c r="J90" s="35"/>
      <c r="K90" s="36"/>
      <c r="L90" s="37"/>
    </row>
    <row r="91" spans="1:12" x14ac:dyDescent="0.25">
      <c r="A91" s="39"/>
      <c r="B91" s="40"/>
      <c r="C91" s="41"/>
      <c r="D91" s="42" t="s">
        <v>34</v>
      </c>
      <c r="E91" s="43"/>
      <c r="F91" s="44"/>
      <c r="G91" s="45">
        <f>IF(SUM(G84:G90)&gt;0,SUM(G84:G90),"")</f>
        <v>14.38</v>
      </c>
      <c r="H91" s="45">
        <f>IF(SUM(H84:H90)&gt;0,SUM(H84:H90),"")</f>
        <v>24.720000000000002</v>
      </c>
      <c r="I91" s="45">
        <f>IF(SUM(I84:I90)&gt;0,SUM(I84:I90),"")</f>
        <v>74.740000000000009</v>
      </c>
      <c r="J91" s="46">
        <f>IF(SUM(J84:J90)&gt;0,SUM(J84:J90),"")</f>
        <v>572.20459679999999</v>
      </c>
      <c r="K91" s="47"/>
      <c r="L91" s="48">
        <f>IF(SUM(L84:L90)&gt;0,SUM(L84:L90),"")</f>
        <v>39.53</v>
      </c>
    </row>
    <row r="92" spans="1:12" x14ac:dyDescent="0.25">
      <c r="A92" s="49">
        <f>A84</f>
        <v>1</v>
      </c>
      <c r="B92" s="50">
        <f>B84</f>
        <v>5</v>
      </c>
      <c r="C92" s="51" t="s">
        <v>35</v>
      </c>
      <c r="D92" s="31" t="s">
        <v>36</v>
      </c>
      <c r="E92" s="52" t="s">
        <v>108</v>
      </c>
      <c r="F92" s="33">
        <v>60</v>
      </c>
      <c r="G92" s="34">
        <v>0.47</v>
      </c>
      <c r="H92" s="34">
        <v>0.06</v>
      </c>
      <c r="I92" s="34">
        <v>2.06</v>
      </c>
      <c r="J92" s="35">
        <v>9.3668399999999998</v>
      </c>
      <c r="K92" s="36" t="s">
        <v>109</v>
      </c>
      <c r="L92" s="37">
        <v>13</v>
      </c>
    </row>
    <row r="93" spans="1:12" x14ac:dyDescent="0.25">
      <c r="A93" s="28"/>
      <c r="B93" s="29"/>
      <c r="C93" s="30"/>
      <c r="D93" s="31" t="s">
        <v>39</v>
      </c>
      <c r="E93" s="1" t="s">
        <v>110</v>
      </c>
      <c r="F93" s="33">
        <v>200</v>
      </c>
      <c r="G93" s="34">
        <v>2.69</v>
      </c>
      <c r="H93" s="34">
        <v>4.4000000000000004</v>
      </c>
      <c r="I93" s="34">
        <v>18.3</v>
      </c>
      <c r="J93" s="35">
        <v>121.651202</v>
      </c>
      <c r="K93" s="36" t="s">
        <v>111</v>
      </c>
      <c r="L93" s="37">
        <v>10.71</v>
      </c>
    </row>
    <row r="94" spans="1:12" x14ac:dyDescent="0.25">
      <c r="A94" s="28"/>
      <c r="B94" s="29"/>
      <c r="C94" s="30"/>
      <c r="D94" s="31" t="s">
        <v>42</v>
      </c>
      <c r="E94" s="1" t="s">
        <v>112</v>
      </c>
      <c r="F94" s="33">
        <v>100</v>
      </c>
      <c r="G94" s="34">
        <v>22.05</v>
      </c>
      <c r="H94" s="34">
        <v>9.2899999999999991</v>
      </c>
      <c r="I94" s="34">
        <v>0</v>
      </c>
      <c r="J94" s="35">
        <v>172.203</v>
      </c>
      <c r="K94" s="36" t="s">
        <v>113</v>
      </c>
      <c r="L94" s="37">
        <v>83.05</v>
      </c>
    </row>
    <row r="95" spans="1:12" x14ac:dyDescent="0.25">
      <c r="A95" s="28"/>
      <c r="B95" s="29"/>
      <c r="C95" s="30"/>
      <c r="D95" s="31" t="s">
        <v>45</v>
      </c>
      <c r="E95" s="32" t="s">
        <v>114</v>
      </c>
      <c r="F95" s="33">
        <v>150</v>
      </c>
      <c r="G95" s="34">
        <v>9.14</v>
      </c>
      <c r="H95" s="34">
        <v>3</v>
      </c>
      <c r="I95" s="34">
        <v>28.05</v>
      </c>
      <c r="J95" s="35">
        <v>166.34465700000001</v>
      </c>
      <c r="K95" s="36" t="s">
        <v>115</v>
      </c>
      <c r="L95" s="37">
        <v>10.74</v>
      </c>
    </row>
    <row r="96" spans="1:12" x14ac:dyDescent="0.25">
      <c r="A96" s="28"/>
      <c r="B96" s="29"/>
      <c r="C96" s="30"/>
      <c r="D96" s="31" t="s">
        <v>48</v>
      </c>
      <c r="E96" s="53" t="s">
        <v>116</v>
      </c>
      <c r="F96" s="33">
        <v>200</v>
      </c>
      <c r="G96" s="34">
        <v>0.27</v>
      </c>
      <c r="H96" s="34">
        <v>0.18</v>
      </c>
      <c r="I96" s="34">
        <v>17.98</v>
      </c>
      <c r="J96" s="35">
        <v>70.229979999999998</v>
      </c>
      <c r="K96" s="36" t="s">
        <v>117</v>
      </c>
      <c r="L96" s="37">
        <v>12.6</v>
      </c>
    </row>
    <row r="97" spans="1:12" x14ac:dyDescent="0.25">
      <c r="A97" s="28"/>
      <c r="B97" s="29"/>
      <c r="C97" s="30"/>
      <c r="D97" s="31" t="s">
        <v>50</v>
      </c>
      <c r="E97" s="1" t="s">
        <v>51</v>
      </c>
      <c r="F97" s="33">
        <v>40</v>
      </c>
      <c r="G97" s="34">
        <v>2.64</v>
      </c>
      <c r="H97" s="34">
        <v>0.26</v>
      </c>
      <c r="I97" s="34">
        <v>18.760000000000002</v>
      </c>
      <c r="J97" s="35">
        <v>89.560400000000001</v>
      </c>
      <c r="K97" s="36" t="s">
        <v>30</v>
      </c>
      <c r="L97" s="37">
        <v>2.23</v>
      </c>
    </row>
    <row r="98" spans="1:12" x14ac:dyDescent="0.25">
      <c r="A98" s="28"/>
      <c r="B98" s="29"/>
      <c r="C98" s="30"/>
      <c r="D98" s="31" t="s">
        <v>52</v>
      </c>
      <c r="E98" s="32" t="s">
        <v>53</v>
      </c>
      <c r="F98" s="33">
        <v>20</v>
      </c>
      <c r="G98" s="34">
        <v>1.32</v>
      </c>
      <c r="H98" s="34">
        <v>0.24</v>
      </c>
      <c r="I98" s="34">
        <v>8.34</v>
      </c>
      <c r="J98" s="35">
        <v>38.676000000000002</v>
      </c>
      <c r="K98" s="36" t="s">
        <v>30</v>
      </c>
      <c r="L98" s="37">
        <v>1.1100000000000001</v>
      </c>
    </row>
    <row r="99" spans="1:12" x14ac:dyDescent="0.25">
      <c r="A99" s="28"/>
      <c r="B99" s="29"/>
      <c r="C99" s="30"/>
      <c r="D99" s="38"/>
      <c r="E99" s="32" t="s">
        <v>72</v>
      </c>
      <c r="F99" s="33">
        <v>15</v>
      </c>
      <c r="G99" s="34">
        <v>4.88</v>
      </c>
      <c r="H99" s="34">
        <v>4.07</v>
      </c>
      <c r="I99" s="34">
        <v>0</v>
      </c>
      <c r="J99" s="35">
        <v>56.138399999999997</v>
      </c>
      <c r="K99" s="36" t="s">
        <v>73</v>
      </c>
      <c r="L99" s="37">
        <v>13.52</v>
      </c>
    </row>
    <row r="100" spans="1:12" x14ac:dyDescent="0.25">
      <c r="A100" s="28"/>
      <c r="B100" s="29"/>
      <c r="C100" s="30"/>
      <c r="D100" s="38"/>
      <c r="E100" s="32"/>
      <c r="F100" s="33"/>
      <c r="G100" s="34"/>
      <c r="H100" s="34"/>
      <c r="I100" s="34"/>
      <c r="J100" s="35"/>
      <c r="K100" s="36"/>
      <c r="L100" s="37"/>
    </row>
    <row r="101" spans="1:12" x14ac:dyDescent="0.25">
      <c r="A101" s="39"/>
      <c r="B101" s="40"/>
      <c r="C101" s="41"/>
      <c r="D101" s="42" t="s">
        <v>34</v>
      </c>
      <c r="E101" s="43"/>
      <c r="F101" s="44"/>
      <c r="G101" s="45">
        <f>IF(SUM(G92:G100)&gt;0,SUM(G92:G100),"")</f>
        <v>43.460000000000008</v>
      </c>
      <c r="H101" s="45">
        <f>IF(SUM(H92:H100)&gt;0,SUM(H92:H100),"")</f>
        <v>21.5</v>
      </c>
      <c r="I101" s="45">
        <f>IF(SUM(I92:I100)&gt;0,SUM(I92:I100),"")</f>
        <v>93.490000000000009</v>
      </c>
      <c r="J101" s="46">
        <f>IF(SUM(J92:J100)&gt;0,SUM(J92:J100),"")</f>
        <v>724.170479</v>
      </c>
      <c r="K101" s="47"/>
      <c r="L101" s="48">
        <f>IF(SUM(L92:L100)&gt;0,SUM(L92:L100),"")</f>
        <v>146.96</v>
      </c>
    </row>
    <row r="102" spans="1:12" ht="15.75" customHeight="1" x14ac:dyDescent="0.25">
      <c r="A102" s="54">
        <f>A84</f>
        <v>1</v>
      </c>
      <c r="B102" s="55">
        <f>B84</f>
        <v>5</v>
      </c>
      <c r="C102" s="65" t="s">
        <v>54</v>
      </c>
      <c r="D102" s="65"/>
      <c r="E102" s="56"/>
      <c r="F102" s="57"/>
      <c r="G102" s="58">
        <f>SUM(G84:G101)/2</f>
        <v>57.839999999999996</v>
      </c>
      <c r="H102" s="58">
        <f>SUM(H84:H101)/2</f>
        <v>46.22</v>
      </c>
      <c r="I102" s="58">
        <f>SUM(I84:I101)/2</f>
        <v>168.23000000000002</v>
      </c>
      <c r="J102" s="58">
        <f>SUM(J84:J101)/2</f>
        <v>1296.3750758000001</v>
      </c>
      <c r="K102" s="58"/>
      <c r="L102" s="58">
        <f>SUM(L84:L101)/2</f>
        <v>186.49</v>
      </c>
    </row>
    <row r="103" spans="1:12" x14ac:dyDescent="0.25">
      <c r="A103" s="18">
        <v>2</v>
      </c>
      <c r="B103" s="19">
        <v>1</v>
      </c>
      <c r="C103" s="20" t="s">
        <v>21</v>
      </c>
      <c r="D103" s="21" t="s">
        <v>22</v>
      </c>
      <c r="E103" s="22" t="s">
        <v>118</v>
      </c>
      <c r="F103" s="23">
        <v>120</v>
      </c>
      <c r="G103" s="24">
        <v>15.93</v>
      </c>
      <c r="H103" s="24">
        <v>14.21</v>
      </c>
      <c r="I103" s="24">
        <v>14.36</v>
      </c>
      <c r="J103" s="25">
        <v>249.26947680000001</v>
      </c>
      <c r="K103" s="26" t="s">
        <v>119</v>
      </c>
      <c r="L103" s="27">
        <v>39.35</v>
      </c>
    </row>
    <row r="104" spans="1:12" x14ac:dyDescent="0.25">
      <c r="A104" s="28"/>
      <c r="B104" s="29"/>
      <c r="C104" s="30"/>
      <c r="D104" s="31" t="s">
        <v>25</v>
      </c>
      <c r="E104" s="32" t="s">
        <v>120</v>
      </c>
      <c r="F104" s="33">
        <v>200</v>
      </c>
      <c r="G104" s="34">
        <v>0.08</v>
      </c>
      <c r="H104" s="34">
        <v>0.02</v>
      </c>
      <c r="I104" s="34">
        <v>4.95</v>
      </c>
      <c r="J104" s="35">
        <v>19.219472</v>
      </c>
      <c r="K104" s="36" t="s">
        <v>121</v>
      </c>
      <c r="L104" s="37">
        <v>5.61</v>
      </c>
    </row>
    <row r="105" spans="1:12" x14ac:dyDescent="0.25">
      <c r="A105" s="28"/>
      <c r="B105" s="29"/>
      <c r="C105" s="30"/>
      <c r="D105" s="31" t="s">
        <v>28</v>
      </c>
      <c r="E105" s="32" t="s">
        <v>122</v>
      </c>
      <c r="F105" s="33">
        <v>45</v>
      </c>
      <c r="G105" s="34">
        <v>3.03</v>
      </c>
      <c r="H105" s="34">
        <v>0.41</v>
      </c>
      <c r="I105" s="34">
        <v>18.260000000000002</v>
      </c>
      <c r="J105" s="35">
        <v>87.844110000000001</v>
      </c>
      <c r="K105" s="36" t="s">
        <v>30</v>
      </c>
      <c r="L105" s="37">
        <v>2.5</v>
      </c>
    </row>
    <row r="106" spans="1:12" ht="27" customHeight="1" x14ac:dyDescent="0.25">
      <c r="A106" s="28"/>
      <c r="B106" s="29"/>
      <c r="C106" s="30"/>
      <c r="D106" s="31" t="s">
        <v>60</v>
      </c>
      <c r="E106" s="1" t="s">
        <v>61</v>
      </c>
      <c r="F106" s="33">
        <v>150</v>
      </c>
      <c r="G106" s="34">
        <v>0.6</v>
      </c>
      <c r="H106" s="34">
        <v>0.6</v>
      </c>
      <c r="I106" s="34">
        <v>17.399999999999999</v>
      </c>
      <c r="J106" s="35">
        <v>73.02</v>
      </c>
      <c r="K106" s="36" t="s">
        <v>30</v>
      </c>
      <c r="L106" s="37">
        <v>19.649999999999999</v>
      </c>
    </row>
    <row r="107" spans="1:12" x14ac:dyDescent="0.25">
      <c r="A107" s="28"/>
      <c r="B107" s="29"/>
      <c r="C107" s="30"/>
      <c r="D107" s="31"/>
      <c r="E107" s="32" t="s">
        <v>89</v>
      </c>
      <c r="F107" s="33">
        <v>125</v>
      </c>
      <c r="G107" s="34">
        <v>3.5</v>
      </c>
      <c r="H107" s="34">
        <v>3.13</v>
      </c>
      <c r="I107" s="34">
        <v>16.25</v>
      </c>
      <c r="J107" s="35">
        <v>108</v>
      </c>
      <c r="K107" s="36" t="s">
        <v>30</v>
      </c>
      <c r="L107" s="37">
        <v>3.25</v>
      </c>
    </row>
    <row r="108" spans="1:12" x14ac:dyDescent="0.25">
      <c r="A108" s="28"/>
      <c r="B108" s="29"/>
      <c r="C108" s="30"/>
      <c r="D108" s="38"/>
      <c r="E108" s="32" t="s">
        <v>59</v>
      </c>
      <c r="F108" s="33">
        <v>15</v>
      </c>
      <c r="G108" s="34">
        <v>1.08</v>
      </c>
      <c r="H108" s="34">
        <v>1.28</v>
      </c>
      <c r="I108" s="34">
        <v>8.33</v>
      </c>
      <c r="J108" s="35">
        <v>47.61</v>
      </c>
      <c r="K108" s="36" t="s">
        <v>30</v>
      </c>
      <c r="L108" s="37">
        <v>4.4800000000000004</v>
      </c>
    </row>
    <row r="109" spans="1:12" x14ac:dyDescent="0.25">
      <c r="A109" s="28"/>
      <c r="B109" s="29"/>
      <c r="C109" s="30"/>
      <c r="D109" s="38"/>
      <c r="E109" s="32"/>
      <c r="F109" s="33"/>
      <c r="G109" s="34"/>
      <c r="H109" s="34"/>
      <c r="I109" s="34"/>
      <c r="J109" s="35"/>
      <c r="K109" s="36"/>
      <c r="L109" s="37"/>
    </row>
    <row r="110" spans="1:12" x14ac:dyDescent="0.25">
      <c r="A110" s="39"/>
      <c r="B110" s="40"/>
      <c r="C110" s="41"/>
      <c r="D110" s="42" t="s">
        <v>34</v>
      </c>
      <c r="E110" s="43"/>
      <c r="F110" s="44"/>
      <c r="G110" s="45">
        <f>IF(SUM(G103:G109)&gt;0,SUM(G103:G109),"")</f>
        <v>24.22</v>
      </c>
      <c r="H110" s="45">
        <f>IF(SUM(H103:H109)&gt;0,SUM(H103:H109),"")</f>
        <v>19.650000000000002</v>
      </c>
      <c r="I110" s="45">
        <f>IF(SUM(I103:I109)&gt;0,SUM(I103:I109),"")</f>
        <v>79.55</v>
      </c>
      <c r="J110" s="46">
        <f>IF(SUM(J103:J109)&gt;0,SUM(J103:J109),"")</f>
        <v>584.9630588</v>
      </c>
      <c r="K110" s="47"/>
      <c r="L110" s="48">
        <f>IF(SUM(L103:L109)&gt;0,SUM(L103:L109),"")</f>
        <v>74.84</v>
      </c>
    </row>
    <row r="111" spans="1:12" x14ac:dyDescent="0.25">
      <c r="A111" s="49">
        <f>A103</f>
        <v>2</v>
      </c>
      <c r="B111" s="50">
        <f>B103</f>
        <v>1</v>
      </c>
      <c r="C111" s="51" t="s">
        <v>35</v>
      </c>
      <c r="D111" s="31" t="s">
        <v>36</v>
      </c>
      <c r="E111" s="52" t="s">
        <v>123</v>
      </c>
      <c r="F111" s="33">
        <v>60</v>
      </c>
      <c r="G111" s="34">
        <v>0.65</v>
      </c>
      <c r="H111" s="34">
        <v>0.12</v>
      </c>
      <c r="I111" s="34">
        <v>3.06</v>
      </c>
      <c r="J111" s="35">
        <v>15.246840000000001</v>
      </c>
      <c r="K111" s="36" t="s">
        <v>30</v>
      </c>
      <c r="L111" s="37">
        <v>12.69</v>
      </c>
    </row>
    <row r="112" spans="1:12" x14ac:dyDescent="0.25">
      <c r="A112" s="28"/>
      <c r="B112" s="29"/>
      <c r="C112" s="30"/>
      <c r="D112" s="31" t="s">
        <v>39</v>
      </c>
      <c r="E112" s="1" t="s">
        <v>124</v>
      </c>
      <c r="F112" s="33">
        <v>200</v>
      </c>
      <c r="G112" s="34">
        <v>1.85</v>
      </c>
      <c r="H112" s="34">
        <v>4.72</v>
      </c>
      <c r="I112" s="34">
        <v>12.31</v>
      </c>
      <c r="J112" s="35">
        <v>96.468304000000003</v>
      </c>
      <c r="K112" s="36" t="s">
        <v>125</v>
      </c>
      <c r="L112" s="37">
        <v>10.82</v>
      </c>
    </row>
    <row r="113" spans="1:12" x14ac:dyDescent="0.25">
      <c r="A113" s="28"/>
      <c r="B113" s="29"/>
      <c r="C113" s="30"/>
      <c r="D113" s="31" t="s">
        <v>42</v>
      </c>
      <c r="E113" s="1" t="s">
        <v>126</v>
      </c>
      <c r="F113" s="33">
        <v>120</v>
      </c>
      <c r="G113" s="34">
        <v>16.77</v>
      </c>
      <c r="H113" s="34">
        <v>9.25</v>
      </c>
      <c r="I113" s="34">
        <v>6.21</v>
      </c>
      <c r="J113" s="35">
        <v>174.81806330000001</v>
      </c>
      <c r="K113" s="36" t="s">
        <v>127</v>
      </c>
      <c r="L113" s="37">
        <v>25.79</v>
      </c>
    </row>
    <row r="114" spans="1:12" x14ac:dyDescent="0.25">
      <c r="A114" s="28"/>
      <c r="B114" s="29"/>
      <c r="C114" s="30"/>
      <c r="D114" s="31" t="s">
        <v>45</v>
      </c>
      <c r="E114" s="32" t="s">
        <v>46</v>
      </c>
      <c r="F114" s="33">
        <v>150</v>
      </c>
      <c r="G114" s="34">
        <v>3.1</v>
      </c>
      <c r="H114" s="34">
        <v>4.0199999999999996</v>
      </c>
      <c r="I114" s="34">
        <v>22.06</v>
      </c>
      <c r="J114" s="35">
        <v>135.69221250000001</v>
      </c>
      <c r="K114" s="36" t="s">
        <v>47</v>
      </c>
      <c r="L114" s="37">
        <v>14.77</v>
      </c>
    </row>
    <row r="115" spans="1:12" x14ac:dyDescent="0.25">
      <c r="A115" s="28"/>
      <c r="B115" s="29"/>
      <c r="C115" s="30"/>
      <c r="D115" s="31" t="s">
        <v>48</v>
      </c>
      <c r="E115" s="53" t="s">
        <v>70</v>
      </c>
      <c r="F115" s="33">
        <v>200</v>
      </c>
      <c r="G115" s="34">
        <v>0.5</v>
      </c>
      <c r="H115" s="34">
        <v>0.21</v>
      </c>
      <c r="I115" s="34">
        <v>20.16</v>
      </c>
      <c r="J115" s="35">
        <v>77.018330000000006</v>
      </c>
      <c r="K115" s="36" t="s">
        <v>71</v>
      </c>
      <c r="L115" s="37">
        <v>11</v>
      </c>
    </row>
    <row r="116" spans="1:12" x14ac:dyDescent="0.25">
      <c r="A116" s="28"/>
      <c r="B116" s="29"/>
      <c r="C116" s="30"/>
      <c r="D116" s="31" t="s">
        <v>50</v>
      </c>
      <c r="E116" s="1" t="s">
        <v>51</v>
      </c>
      <c r="F116" s="33">
        <v>40</v>
      </c>
      <c r="G116" s="34">
        <v>2.64</v>
      </c>
      <c r="H116" s="34">
        <v>0.26</v>
      </c>
      <c r="I116" s="34">
        <v>18.760000000000002</v>
      </c>
      <c r="J116" s="35">
        <v>89.560400000000001</v>
      </c>
      <c r="K116" s="36" t="s">
        <v>30</v>
      </c>
      <c r="L116" s="37">
        <v>2.23</v>
      </c>
    </row>
    <row r="117" spans="1:12" x14ac:dyDescent="0.25">
      <c r="A117" s="28"/>
      <c r="B117" s="29"/>
      <c r="C117" s="30"/>
      <c r="D117" s="31" t="s">
        <v>52</v>
      </c>
      <c r="E117" s="32" t="s">
        <v>53</v>
      </c>
      <c r="F117" s="33">
        <v>20</v>
      </c>
      <c r="G117" s="34">
        <v>1.32</v>
      </c>
      <c r="H117" s="34">
        <v>0.24</v>
      </c>
      <c r="I117" s="34">
        <v>8.34</v>
      </c>
      <c r="J117" s="35">
        <v>38.676000000000002</v>
      </c>
      <c r="K117" s="36" t="s">
        <v>30</v>
      </c>
      <c r="L117" s="37">
        <v>1.1100000000000001</v>
      </c>
    </row>
    <row r="118" spans="1:12" x14ac:dyDescent="0.25">
      <c r="A118" s="28"/>
      <c r="B118" s="29"/>
      <c r="C118" s="30"/>
      <c r="D118" s="38"/>
      <c r="E118" s="32" t="s">
        <v>128</v>
      </c>
      <c r="F118" s="33">
        <v>50</v>
      </c>
      <c r="G118" s="34">
        <v>6.49</v>
      </c>
      <c r="H118" s="34">
        <v>6.58</v>
      </c>
      <c r="I118" s="34">
        <v>24.52</v>
      </c>
      <c r="J118" s="35">
        <v>182.66318999999999</v>
      </c>
      <c r="K118" s="36" t="s">
        <v>129</v>
      </c>
      <c r="L118" s="37">
        <v>9.3699999999999992</v>
      </c>
    </row>
    <row r="119" spans="1:12" x14ac:dyDescent="0.25">
      <c r="A119" s="28"/>
      <c r="B119" s="29"/>
      <c r="C119" s="30"/>
      <c r="D119" s="38"/>
      <c r="E119" s="32" t="s">
        <v>72</v>
      </c>
      <c r="F119" s="33">
        <v>15</v>
      </c>
      <c r="G119" s="34">
        <v>4.88</v>
      </c>
      <c r="H119" s="34">
        <v>4.07</v>
      </c>
      <c r="I119" s="34">
        <v>0</v>
      </c>
      <c r="J119" s="35">
        <v>56.138399999999997</v>
      </c>
      <c r="K119" s="36" t="s">
        <v>73</v>
      </c>
      <c r="L119" s="37">
        <v>13.52</v>
      </c>
    </row>
    <row r="120" spans="1:12" x14ac:dyDescent="0.25">
      <c r="A120" s="39"/>
      <c r="B120" s="40"/>
      <c r="C120" s="41"/>
      <c r="D120" s="42" t="s">
        <v>34</v>
      </c>
      <c r="E120" s="43"/>
      <c r="F120" s="44"/>
      <c r="G120" s="45">
        <f>IF(SUM(G111:G119)&gt;0,SUM(G111:G119),"")</f>
        <v>38.200000000000003</v>
      </c>
      <c r="H120" s="45">
        <f>IF(SUM(H111:H119)&gt;0,SUM(H111:H119),"")</f>
        <v>29.47</v>
      </c>
      <c r="I120" s="45">
        <f>IF(SUM(I111:I119)&gt;0,SUM(I111:I119),"")</f>
        <v>115.42</v>
      </c>
      <c r="J120" s="46">
        <f>IF(SUM(J111:J119)&gt;0,SUM(J111:J119),"")</f>
        <v>866.28173980000008</v>
      </c>
      <c r="K120" s="47"/>
      <c r="L120" s="48">
        <f>IF(SUM(L111:L119)&gt;0,SUM(L111:L119),"")</f>
        <v>101.3</v>
      </c>
    </row>
    <row r="121" spans="1:12" ht="15.75" customHeight="1" x14ac:dyDescent="0.25">
      <c r="A121" s="54">
        <f>A103</f>
        <v>2</v>
      </c>
      <c r="B121" s="55">
        <f>B103</f>
        <v>1</v>
      </c>
      <c r="C121" s="65" t="s">
        <v>54</v>
      </c>
      <c r="D121" s="65"/>
      <c r="E121" s="56"/>
      <c r="F121" s="57"/>
      <c r="G121" s="58">
        <f>SUM(G103:G120)/2</f>
        <v>62.419999999999987</v>
      </c>
      <c r="H121" s="58">
        <f>SUM(H103:H120)/2</f>
        <v>49.120000000000005</v>
      </c>
      <c r="I121" s="58">
        <f>SUM(I103:I120)/2</f>
        <v>194.97</v>
      </c>
      <c r="J121" s="58">
        <f>SUM(J103:J120)/2</f>
        <v>1451.2447986000002</v>
      </c>
      <c r="K121" s="58"/>
      <c r="L121" s="58">
        <f>SUM(L103:L120)/2</f>
        <v>176.14000000000001</v>
      </c>
    </row>
    <row r="122" spans="1:12" x14ac:dyDescent="0.25">
      <c r="A122" s="18">
        <v>2</v>
      </c>
      <c r="B122" s="19">
        <v>2</v>
      </c>
      <c r="C122" s="20" t="s">
        <v>21</v>
      </c>
      <c r="D122" s="21" t="s">
        <v>22</v>
      </c>
      <c r="E122" s="22" t="s">
        <v>130</v>
      </c>
      <c r="F122" s="23">
        <v>200</v>
      </c>
      <c r="G122" s="24">
        <v>7.81</v>
      </c>
      <c r="H122" s="24">
        <v>8.4700000000000006</v>
      </c>
      <c r="I122" s="24">
        <v>34.450000000000003</v>
      </c>
      <c r="J122" s="25">
        <v>237.276308</v>
      </c>
      <c r="K122" s="26" t="s">
        <v>131</v>
      </c>
      <c r="L122" s="27">
        <v>16.09</v>
      </c>
    </row>
    <row r="123" spans="1:12" x14ac:dyDescent="0.25">
      <c r="A123" s="28"/>
      <c r="B123" s="29"/>
      <c r="C123" s="30"/>
      <c r="D123" s="31" t="s">
        <v>25</v>
      </c>
      <c r="E123" s="32" t="s">
        <v>132</v>
      </c>
      <c r="F123" s="33">
        <v>200</v>
      </c>
      <c r="G123" s="34">
        <v>2.84</v>
      </c>
      <c r="H123" s="34">
        <v>3.14</v>
      </c>
      <c r="I123" s="34">
        <v>10.89</v>
      </c>
      <c r="J123" s="35">
        <v>81.280535999999998</v>
      </c>
      <c r="K123" s="36" t="s">
        <v>58</v>
      </c>
      <c r="L123" s="37">
        <v>10.31</v>
      </c>
    </row>
    <row r="124" spans="1:12" x14ac:dyDescent="0.25">
      <c r="A124" s="28"/>
      <c r="B124" s="29"/>
      <c r="C124" s="30"/>
      <c r="D124" s="31" t="s">
        <v>28</v>
      </c>
      <c r="E124" s="32" t="s">
        <v>133</v>
      </c>
      <c r="F124" s="33">
        <v>55</v>
      </c>
      <c r="G124" s="34">
        <v>3.69</v>
      </c>
      <c r="H124" s="34">
        <v>0.5</v>
      </c>
      <c r="I124" s="34">
        <v>22.29</v>
      </c>
      <c r="J124" s="35">
        <v>107.18007</v>
      </c>
      <c r="K124" s="36" t="s">
        <v>30</v>
      </c>
      <c r="L124" s="37">
        <v>3.05</v>
      </c>
    </row>
    <row r="125" spans="1:12" ht="27" customHeight="1" x14ac:dyDescent="0.25">
      <c r="A125" s="28"/>
      <c r="B125" s="29"/>
      <c r="C125" s="30"/>
      <c r="D125" s="31" t="s">
        <v>60</v>
      </c>
      <c r="E125" s="1" t="s">
        <v>134</v>
      </c>
      <c r="F125" s="33">
        <v>200</v>
      </c>
      <c r="G125" s="34">
        <v>0.68</v>
      </c>
      <c r="H125" s="34">
        <v>0.48</v>
      </c>
      <c r="I125" s="34">
        <v>21.46</v>
      </c>
      <c r="J125" s="35">
        <v>83.214652146521402</v>
      </c>
      <c r="K125" s="36" t="s">
        <v>135</v>
      </c>
      <c r="L125" s="37">
        <v>49.6</v>
      </c>
    </row>
    <row r="126" spans="1:12" x14ac:dyDescent="0.25">
      <c r="A126" s="28"/>
      <c r="B126" s="29"/>
      <c r="C126" s="30"/>
      <c r="D126" s="31"/>
      <c r="E126" s="32"/>
      <c r="F126" s="33"/>
      <c r="G126" s="34"/>
      <c r="H126" s="34"/>
      <c r="I126" s="34"/>
      <c r="J126" s="35"/>
      <c r="K126" s="36"/>
      <c r="L126" s="37"/>
    </row>
    <row r="127" spans="1:12" x14ac:dyDescent="0.25">
      <c r="A127" s="28"/>
      <c r="B127" s="29"/>
      <c r="C127" s="30"/>
      <c r="D127" s="38"/>
      <c r="E127" s="32"/>
      <c r="F127" s="33"/>
      <c r="G127" s="34"/>
      <c r="H127" s="34"/>
      <c r="I127" s="34"/>
      <c r="J127" s="35"/>
      <c r="K127" s="36"/>
      <c r="L127" s="37"/>
    </row>
    <row r="128" spans="1:12" x14ac:dyDescent="0.25">
      <c r="A128" s="28"/>
      <c r="B128" s="29"/>
      <c r="C128" s="30"/>
      <c r="D128" s="38"/>
      <c r="E128" s="32"/>
      <c r="F128" s="33"/>
      <c r="G128" s="34"/>
      <c r="H128" s="34"/>
      <c r="I128" s="34"/>
      <c r="J128" s="35"/>
      <c r="K128" s="36"/>
      <c r="L128" s="37"/>
    </row>
    <row r="129" spans="1:12" x14ac:dyDescent="0.25">
      <c r="A129" s="39"/>
      <c r="B129" s="40"/>
      <c r="C129" s="41"/>
      <c r="D129" s="42" t="s">
        <v>34</v>
      </c>
      <c r="E129" s="43"/>
      <c r="F129" s="44"/>
      <c r="G129" s="45">
        <f>IF(SUM(G122:G128)&gt;0,SUM(G122:G128),"")</f>
        <v>15.019999999999998</v>
      </c>
      <c r="H129" s="45">
        <f>IF(SUM(H122:H128)&gt;0,SUM(H122:H128),"")</f>
        <v>12.590000000000002</v>
      </c>
      <c r="I129" s="45">
        <f>IF(SUM(I122:I128)&gt;0,SUM(I122:I128),"")</f>
        <v>89.09</v>
      </c>
      <c r="J129" s="46">
        <f>IF(SUM(J122:J128)&gt;0,SUM(J122:J128),"")</f>
        <v>508.95156614652143</v>
      </c>
      <c r="K129" s="47"/>
      <c r="L129" s="48">
        <f>IF(SUM(L122:L128)&gt;0,SUM(L122:L128),"")</f>
        <v>79.05</v>
      </c>
    </row>
    <row r="130" spans="1:12" x14ac:dyDescent="0.25">
      <c r="A130" s="49">
        <f>A122</f>
        <v>2</v>
      </c>
      <c r="B130" s="50">
        <f>B122</f>
        <v>2</v>
      </c>
      <c r="C130" s="51" t="s">
        <v>35</v>
      </c>
      <c r="D130" s="31" t="s">
        <v>36</v>
      </c>
      <c r="E130" s="52" t="s">
        <v>136</v>
      </c>
      <c r="F130" s="33">
        <v>100</v>
      </c>
      <c r="G130" s="34">
        <v>1.02</v>
      </c>
      <c r="H130" s="34">
        <v>6.01</v>
      </c>
      <c r="I130" s="34">
        <v>11.7</v>
      </c>
      <c r="J130" s="35">
        <v>100.115624</v>
      </c>
      <c r="K130" s="36" t="s">
        <v>137</v>
      </c>
      <c r="L130" s="37">
        <v>10</v>
      </c>
    </row>
    <row r="131" spans="1:12" x14ac:dyDescent="0.25">
      <c r="A131" s="28"/>
      <c r="B131" s="29"/>
      <c r="C131" s="30"/>
      <c r="D131" s="31" t="s">
        <v>39</v>
      </c>
      <c r="E131" s="1" t="s">
        <v>138</v>
      </c>
      <c r="F131" s="33">
        <v>200</v>
      </c>
      <c r="G131" s="34">
        <v>2.56</v>
      </c>
      <c r="H131" s="34">
        <v>4.3600000000000003</v>
      </c>
      <c r="I131" s="34">
        <v>11.51</v>
      </c>
      <c r="J131" s="35">
        <v>92.296199999999999</v>
      </c>
      <c r="K131" s="36" t="s">
        <v>139</v>
      </c>
      <c r="L131" s="37">
        <v>17.66</v>
      </c>
    </row>
    <row r="132" spans="1:12" x14ac:dyDescent="0.25">
      <c r="A132" s="28"/>
      <c r="B132" s="29"/>
      <c r="C132" s="30"/>
      <c r="D132" s="31" t="s">
        <v>42</v>
      </c>
      <c r="E132" s="1" t="s">
        <v>140</v>
      </c>
      <c r="F132" s="33">
        <v>100</v>
      </c>
      <c r="G132" s="34">
        <v>12.58</v>
      </c>
      <c r="H132" s="34">
        <v>11.66</v>
      </c>
      <c r="I132" s="34">
        <v>9.2899999999999991</v>
      </c>
      <c r="J132" s="35">
        <v>192.70381</v>
      </c>
      <c r="K132" s="36" t="s">
        <v>141</v>
      </c>
      <c r="L132" s="37">
        <v>23.67</v>
      </c>
    </row>
    <row r="133" spans="1:12" x14ac:dyDescent="0.25">
      <c r="A133" s="28"/>
      <c r="B133" s="29"/>
      <c r="C133" s="30"/>
      <c r="D133" s="31" t="s">
        <v>45</v>
      </c>
      <c r="E133" s="32" t="s">
        <v>142</v>
      </c>
      <c r="F133" s="33">
        <v>180</v>
      </c>
      <c r="G133" s="34">
        <v>3.47</v>
      </c>
      <c r="H133" s="34">
        <v>4.87</v>
      </c>
      <c r="I133" s="34">
        <v>24.62</v>
      </c>
      <c r="J133" s="35">
        <v>152.37948530700001</v>
      </c>
      <c r="K133" s="36" t="s">
        <v>143</v>
      </c>
      <c r="L133" s="37">
        <v>18.38</v>
      </c>
    </row>
    <row r="134" spans="1:12" x14ac:dyDescent="0.25">
      <c r="A134" s="28"/>
      <c r="B134" s="29"/>
      <c r="C134" s="30"/>
      <c r="D134" s="31" t="s">
        <v>48</v>
      </c>
      <c r="E134" s="53" t="s">
        <v>49</v>
      </c>
      <c r="F134" s="33">
        <v>200</v>
      </c>
      <c r="G134" s="34">
        <v>1</v>
      </c>
      <c r="H134" s="34">
        <v>0.2</v>
      </c>
      <c r="I134" s="34">
        <v>20.6</v>
      </c>
      <c r="J134" s="35">
        <v>86.48</v>
      </c>
      <c r="K134" s="36" t="s">
        <v>30</v>
      </c>
      <c r="L134" s="37">
        <v>19.649999999999999</v>
      </c>
    </row>
    <row r="135" spans="1:12" x14ac:dyDescent="0.25">
      <c r="A135" s="28"/>
      <c r="B135" s="29"/>
      <c r="C135" s="30"/>
      <c r="D135" s="31" t="s">
        <v>50</v>
      </c>
      <c r="E135" s="1" t="s">
        <v>51</v>
      </c>
      <c r="F135" s="33">
        <v>20</v>
      </c>
      <c r="G135" s="34">
        <v>1.32</v>
      </c>
      <c r="H135" s="34">
        <v>0.13</v>
      </c>
      <c r="I135" s="34">
        <v>9.3800000000000008</v>
      </c>
      <c r="J135" s="35">
        <v>44.780200000000001</v>
      </c>
      <c r="K135" s="36" t="s">
        <v>30</v>
      </c>
      <c r="L135" s="37">
        <v>1.1100000000000001</v>
      </c>
    </row>
    <row r="136" spans="1:12" x14ac:dyDescent="0.25">
      <c r="A136" s="28"/>
      <c r="B136" s="29"/>
      <c r="C136" s="30"/>
      <c r="D136" s="31" t="s">
        <v>52</v>
      </c>
      <c r="E136" s="32" t="s">
        <v>53</v>
      </c>
      <c r="F136" s="33">
        <v>30</v>
      </c>
      <c r="G136" s="34">
        <v>1.98</v>
      </c>
      <c r="H136" s="34">
        <v>0.36</v>
      </c>
      <c r="I136" s="34">
        <v>12.51</v>
      </c>
      <c r="J136" s="35">
        <v>58.014000000000003</v>
      </c>
      <c r="K136" s="36" t="s">
        <v>30</v>
      </c>
      <c r="L136" s="37">
        <v>1.66</v>
      </c>
    </row>
    <row r="137" spans="1:12" x14ac:dyDescent="0.25">
      <c r="A137" s="28"/>
      <c r="B137" s="29"/>
      <c r="C137" s="30"/>
      <c r="D137" s="38"/>
      <c r="E137" s="32" t="s">
        <v>144</v>
      </c>
      <c r="F137" s="33">
        <v>125</v>
      </c>
      <c r="G137" s="34">
        <v>3.29</v>
      </c>
      <c r="H137" s="34">
        <v>2.75</v>
      </c>
      <c r="I137" s="34">
        <v>14.79</v>
      </c>
      <c r="J137" s="35">
        <v>98.227500000000006</v>
      </c>
      <c r="K137" s="36"/>
      <c r="L137" s="37">
        <v>3.25</v>
      </c>
    </row>
    <row r="138" spans="1:12" x14ac:dyDescent="0.25">
      <c r="A138" s="28"/>
      <c r="B138" s="29"/>
      <c r="C138" s="30"/>
      <c r="D138" s="38"/>
      <c r="E138" s="32"/>
      <c r="F138" s="33"/>
      <c r="G138" s="34"/>
      <c r="H138" s="34"/>
      <c r="I138" s="34"/>
      <c r="J138" s="35"/>
      <c r="K138" s="36"/>
      <c r="L138" s="37"/>
    </row>
    <row r="139" spans="1:12" x14ac:dyDescent="0.25">
      <c r="A139" s="39"/>
      <c r="B139" s="40"/>
      <c r="C139" s="41"/>
      <c r="D139" s="42" t="s">
        <v>34</v>
      </c>
      <c r="E139" s="43"/>
      <c r="F139" s="44"/>
      <c r="G139" s="45">
        <f>IF(SUM(G130:G138)&gt;0,SUM(G130:G138),"")</f>
        <v>27.22</v>
      </c>
      <c r="H139" s="45">
        <f>IF(SUM(H130:H138)&gt;0,SUM(H130:H138),"")</f>
        <v>30.34</v>
      </c>
      <c r="I139" s="45">
        <f>IF(SUM(I130:I138)&gt;0,SUM(I130:I138),"")</f>
        <v>114.4</v>
      </c>
      <c r="J139" s="46">
        <f>IF(SUM(J130:J138)&gt;0,SUM(J130:J138),"")</f>
        <v>824.99681930700001</v>
      </c>
      <c r="K139" s="47"/>
      <c r="L139" s="48">
        <f>IF(SUM(L130:L138)&gt;0,SUM(L130:L138),"")</f>
        <v>95.379999999999981</v>
      </c>
    </row>
    <row r="140" spans="1:12" ht="15.75" customHeight="1" x14ac:dyDescent="0.25">
      <c r="A140" s="54">
        <f>A122</f>
        <v>2</v>
      </c>
      <c r="B140" s="55">
        <f>B122</f>
        <v>2</v>
      </c>
      <c r="C140" s="65" t="s">
        <v>54</v>
      </c>
      <c r="D140" s="65"/>
      <c r="E140" s="56"/>
      <c r="F140" s="57"/>
      <c r="G140" s="58">
        <f>SUM(G122:G139)/2</f>
        <v>42.239999999999995</v>
      </c>
      <c r="H140" s="58">
        <f>SUM(H122:H139)/2</f>
        <v>42.930000000000007</v>
      </c>
      <c r="I140" s="58">
        <f>SUM(I122:I139)/2</f>
        <v>203.49</v>
      </c>
      <c r="J140" s="58">
        <f>SUM(J122:J139)/2</f>
        <v>1333.9483854535213</v>
      </c>
      <c r="K140" s="58"/>
      <c r="L140" s="58">
        <f>SUM(L122:L139)/2</f>
        <v>174.43</v>
      </c>
    </row>
    <row r="141" spans="1:12" x14ac:dyDescent="0.25">
      <c r="A141" s="18">
        <v>2</v>
      </c>
      <c r="B141" s="19">
        <v>3</v>
      </c>
      <c r="C141" s="20" t="s">
        <v>21</v>
      </c>
      <c r="D141" s="21" t="s">
        <v>22</v>
      </c>
      <c r="E141" s="22" t="s">
        <v>145</v>
      </c>
      <c r="F141" s="23">
        <v>120</v>
      </c>
      <c r="G141" s="24">
        <v>13.09</v>
      </c>
      <c r="H141" s="24">
        <v>14.5</v>
      </c>
      <c r="I141" s="24">
        <v>1.85</v>
      </c>
      <c r="J141" s="25">
        <v>190.5307128</v>
      </c>
      <c r="K141" s="26" t="s">
        <v>146</v>
      </c>
      <c r="L141" s="27">
        <v>24.33</v>
      </c>
    </row>
    <row r="142" spans="1:12" x14ac:dyDescent="0.25">
      <c r="A142" s="28"/>
      <c r="B142" s="29"/>
      <c r="C142" s="30"/>
      <c r="D142" s="31" t="s">
        <v>25</v>
      </c>
      <c r="E142" s="32" t="s">
        <v>147</v>
      </c>
      <c r="F142" s="33">
        <v>200</v>
      </c>
      <c r="G142" s="34">
        <v>1.5</v>
      </c>
      <c r="H142" s="34">
        <v>1.59</v>
      </c>
      <c r="I142" s="34">
        <v>7.25</v>
      </c>
      <c r="J142" s="35">
        <v>47.916871999999998</v>
      </c>
      <c r="K142" s="36" t="s">
        <v>148</v>
      </c>
      <c r="L142" s="37">
        <v>7.5</v>
      </c>
    </row>
    <row r="143" spans="1:12" x14ac:dyDescent="0.25">
      <c r="A143" s="28"/>
      <c r="B143" s="29"/>
      <c r="C143" s="30"/>
      <c r="D143" s="31" t="s">
        <v>28</v>
      </c>
      <c r="E143" s="32" t="s">
        <v>29</v>
      </c>
      <c r="F143" s="33">
        <v>60</v>
      </c>
      <c r="G143" s="34">
        <v>4.0999999999999996</v>
      </c>
      <c r="H143" s="34">
        <v>0.53</v>
      </c>
      <c r="I143" s="34">
        <v>24.66</v>
      </c>
      <c r="J143" s="35">
        <v>119.34492</v>
      </c>
      <c r="K143" s="36" t="s">
        <v>30</v>
      </c>
      <c r="L143" s="37">
        <v>3.33</v>
      </c>
    </row>
    <row r="144" spans="1:12" ht="27" customHeight="1" x14ac:dyDescent="0.25">
      <c r="A144" s="28"/>
      <c r="B144" s="29"/>
      <c r="C144" s="30"/>
      <c r="D144" s="31" t="s">
        <v>36</v>
      </c>
      <c r="E144" s="1" t="s">
        <v>123</v>
      </c>
      <c r="F144" s="33">
        <v>60</v>
      </c>
      <c r="G144" s="34">
        <v>0.65</v>
      </c>
      <c r="H144" s="34">
        <v>0.12</v>
      </c>
      <c r="I144" s="34">
        <v>3.06</v>
      </c>
      <c r="J144" s="35">
        <v>15.246840000000001</v>
      </c>
      <c r="K144" s="36" t="s">
        <v>149</v>
      </c>
      <c r="L144" s="37">
        <v>12.69</v>
      </c>
    </row>
    <row r="145" spans="1:12" x14ac:dyDescent="0.25">
      <c r="A145" s="28"/>
      <c r="B145" s="29"/>
      <c r="C145" s="30"/>
      <c r="D145" s="31"/>
      <c r="E145" s="32" t="s">
        <v>33</v>
      </c>
      <c r="F145" s="33">
        <v>5</v>
      </c>
      <c r="G145" s="34">
        <v>0.03</v>
      </c>
      <c r="H145" s="34">
        <v>4.13</v>
      </c>
      <c r="I145" s="34">
        <v>0.04</v>
      </c>
      <c r="J145" s="35">
        <v>37.377000000000002</v>
      </c>
      <c r="K145" s="36" t="s">
        <v>30</v>
      </c>
      <c r="L145" s="37">
        <v>3.46</v>
      </c>
    </row>
    <row r="146" spans="1:12" x14ac:dyDescent="0.25">
      <c r="A146" s="28"/>
      <c r="B146" s="29"/>
      <c r="C146" s="30"/>
      <c r="D146" s="31" t="s">
        <v>60</v>
      </c>
      <c r="E146" s="32" t="s">
        <v>93</v>
      </c>
      <c r="F146" s="33">
        <v>200</v>
      </c>
      <c r="G146" s="34">
        <v>3</v>
      </c>
      <c r="H146" s="34">
        <v>1</v>
      </c>
      <c r="I146" s="34">
        <v>45.4</v>
      </c>
      <c r="J146" s="35">
        <v>191</v>
      </c>
      <c r="K146" s="36" t="s">
        <v>30</v>
      </c>
      <c r="L146" s="37">
        <v>30.4</v>
      </c>
    </row>
    <row r="147" spans="1:12" x14ac:dyDescent="0.25">
      <c r="A147" s="28"/>
      <c r="B147" s="29"/>
      <c r="C147" s="30"/>
      <c r="D147" s="38"/>
      <c r="E147" s="32"/>
      <c r="F147" s="33"/>
      <c r="G147" s="34"/>
      <c r="H147" s="34"/>
      <c r="I147" s="34"/>
      <c r="J147" s="35"/>
      <c r="K147" s="36"/>
      <c r="L147" s="37"/>
    </row>
    <row r="148" spans="1:12" x14ac:dyDescent="0.25">
      <c r="A148" s="39"/>
      <c r="B148" s="40"/>
      <c r="C148" s="41"/>
      <c r="D148" s="42" t="s">
        <v>34</v>
      </c>
      <c r="E148" s="43"/>
      <c r="F148" s="44"/>
      <c r="G148" s="45">
        <f>IF(SUM(G141:G147)&gt;0,SUM(G141:G147),"")</f>
        <v>22.369999999999997</v>
      </c>
      <c r="H148" s="45">
        <f>IF(SUM(H141:H147)&gt;0,SUM(H141:H147),"")</f>
        <v>21.87</v>
      </c>
      <c r="I148" s="45">
        <f>IF(SUM(I141:I147)&gt;0,SUM(I141:I147),"")</f>
        <v>82.259999999999991</v>
      </c>
      <c r="J148" s="46">
        <f>IF(SUM(J141:J147)&gt;0,SUM(J141:J147),"")</f>
        <v>601.41634480000005</v>
      </c>
      <c r="K148" s="47"/>
      <c r="L148" s="48">
        <f>IF(SUM(L141:L147)&gt;0,SUM(L141:L147),"")</f>
        <v>81.709999999999994</v>
      </c>
    </row>
    <row r="149" spans="1:12" ht="26.25" x14ac:dyDescent="0.25">
      <c r="A149" s="49">
        <f>A141</f>
        <v>2</v>
      </c>
      <c r="B149" s="50">
        <f>B141</f>
        <v>3</v>
      </c>
      <c r="C149" s="51" t="s">
        <v>35</v>
      </c>
      <c r="D149" s="31" t="s">
        <v>36</v>
      </c>
      <c r="E149" s="52" t="s">
        <v>150</v>
      </c>
      <c r="F149" s="33">
        <v>60</v>
      </c>
      <c r="G149" s="34">
        <v>0.53</v>
      </c>
      <c r="H149" s="34">
        <v>3.61</v>
      </c>
      <c r="I149" s="34">
        <v>2.4</v>
      </c>
      <c r="J149" s="35">
        <v>43.2886776</v>
      </c>
      <c r="K149" s="36" t="s">
        <v>151</v>
      </c>
      <c r="L149" s="37">
        <v>13.78</v>
      </c>
    </row>
    <row r="150" spans="1:12" x14ac:dyDescent="0.25">
      <c r="A150" s="28"/>
      <c r="B150" s="29"/>
      <c r="C150" s="30"/>
      <c r="D150" s="31" t="s">
        <v>39</v>
      </c>
      <c r="E150" s="1" t="s">
        <v>152</v>
      </c>
      <c r="F150" s="33">
        <v>200</v>
      </c>
      <c r="G150" s="34">
        <v>1.54</v>
      </c>
      <c r="H150" s="34">
        <v>2.42</v>
      </c>
      <c r="I150" s="34">
        <v>8.01</v>
      </c>
      <c r="J150" s="35">
        <v>57.15903368</v>
      </c>
      <c r="K150" s="36" t="s">
        <v>153</v>
      </c>
      <c r="L150" s="37">
        <v>11.93</v>
      </c>
    </row>
    <row r="151" spans="1:12" x14ac:dyDescent="0.25">
      <c r="A151" s="28"/>
      <c r="B151" s="29"/>
      <c r="C151" s="30"/>
      <c r="D151" s="31" t="s">
        <v>42</v>
      </c>
      <c r="E151" s="1" t="s">
        <v>154</v>
      </c>
      <c r="F151" s="33">
        <v>100</v>
      </c>
      <c r="G151" s="34">
        <v>16.850000000000001</v>
      </c>
      <c r="H151" s="34">
        <v>20.34</v>
      </c>
      <c r="I151" s="34">
        <v>7.19</v>
      </c>
      <c r="J151" s="35">
        <v>279.75547499999999</v>
      </c>
      <c r="K151" s="36" t="s">
        <v>155</v>
      </c>
      <c r="L151" s="37">
        <v>47.46</v>
      </c>
    </row>
    <row r="152" spans="1:12" x14ac:dyDescent="0.25">
      <c r="A152" s="28"/>
      <c r="B152" s="29"/>
      <c r="C152" s="30"/>
      <c r="D152" s="31" t="s">
        <v>45</v>
      </c>
      <c r="E152" s="32" t="s">
        <v>156</v>
      </c>
      <c r="F152" s="33">
        <v>150</v>
      </c>
      <c r="G152" s="34">
        <v>2.88</v>
      </c>
      <c r="H152" s="34">
        <v>3.67</v>
      </c>
      <c r="I152" s="34">
        <v>23.85</v>
      </c>
      <c r="J152" s="35">
        <v>138.746565</v>
      </c>
      <c r="K152" s="36" t="s">
        <v>157</v>
      </c>
      <c r="L152" s="37">
        <v>14.87</v>
      </c>
    </row>
    <row r="153" spans="1:12" x14ac:dyDescent="0.25">
      <c r="A153" s="28"/>
      <c r="B153" s="29"/>
      <c r="C153" s="30"/>
      <c r="D153" s="31" t="s">
        <v>48</v>
      </c>
      <c r="E153" s="53" t="s">
        <v>158</v>
      </c>
      <c r="F153" s="33">
        <v>200</v>
      </c>
      <c r="G153" s="34">
        <v>0.06</v>
      </c>
      <c r="H153" s="34">
        <v>0</v>
      </c>
      <c r="I153" s="34">
        <v>12.62</v>
      </c>
      <c r="J153" s="35">
        <v>48.200319999999998</v>
      </c>
      <c r="K153" s="36" t="s">
        <v>88</v>
      </c>
      <c r="L153" s="37">
        <v>11.27</v>
      </c>
    </row>
    <row r="154" spans="1:12" x14ac:dyDescent="0.25">
      <c r="A154" s="28"/>
      <c r="B154" s="29"/>
      <c r="C154" s="30"/>
      <c r="D154" s="31" t="s">
        <v>50</v>
      </c>
      <c r="E154" s="1" t="s">
        <v>51</v>
      </c>
      <c r="F154" s="33">
        <v>40</v>
      </c>
      <c r="G154" s="34">
        <v>2.64</v>
      </c>
      <c r="H154" s="34">
        <v>0.26</v>
      </c>
      <c r="I154" s="34">
        <v>18.760000000000002</v>
      </c>
      <c r="J154" s="35">
        <v>89.560400000000001</v>
      </c>
      <c r="K154" s="36" t="s">
        <v>30</v>
      </c>
      <c r="L154" s="37">
        <v>2.23</v>
      </c>
    </row>
    <row r="155" spans="1:12" x14ac:dyDescent="0.25">
      <c r="A155" s="28"/>
      <c r="B155" s="29"/>
      <c r="C155" s="30"/>
      <c r="D155" s="31" t="s">
        <v>52</v>
      </c>
      <c r="E155" s="32" t="s">
        <v>53</v>
      </c>
      <c r="F155" s="33">
        <v>20</v>
      </c>
      <c r="G155" s="34">
        <v>1.32</v>
      </c>
      <c r="H155" s="34">
        <v>0.24</v>
      </c>
      <c r="I155" s="34">
        <v>8.34</v>
      </c>
      <c r="J155" s="35">
        <v>38.676000000000002</v>
      </c>
      <c r="K155" s="36" t="s">
        <v>30</v>
      </c>
      <c r="L155" s="37">
        <v>1.1100000000000001</v>
      </c>
    </row>
    <row r="156" spans="1:12" x14ac:dyDescent="0.25">
      <c r="A156" s="28"/>
      <c r="B156" s="29"/>
      <c r="C156" s="30"/>
      <c r="D156" s="38"/>
      <c r="E156" s="32" t="s">
        <v>72</v>
      </c>
      <c r="F156" s="33">
        <v>15</v>
      </c>
      <c r="G156" s="34">
        <v>4.88</v>
      </c>
      <c r="H156" s="34">
        <v>4.07</v>
      </c>
      <c r="I156" s="34">
        <v>0</v>
      </c>
      <c r="J156" s="35">
        <v>56.138399999999997</v>
      </c>
      <c r="K156" s="36" t="s">
        <v>73</v>
      </c>
      <c r="L156" s="37">
        <v>13.52</v>
      </c>
    </row>
    <row r="157" spans="1:12" x14ac:dyDescent="0.25">
      <c r="A157" s="28"/>
      <c r="B157" s="29"/>
      <c r="C157" s="30"/>
      <c r="D157" s="38"/>
      <c r="E157" s="32"/>
      <c r="F157" s="33"/>
      <c r="G157" s="34"/>
      <c r="H157" s="34"/>
      <c r="I157" s="34"/>
      <c r="J157" s="35"/>
      <c r="K157" s="36"/>
      <c r="L157" s="37"/>
    </row>
    <row r="158" spans="1:12" x14ac:dyDescent="0.25">
      <c r="A158" s="39"/>
      <c r="B158" s="40"/>
      <c r="C158" s="41"/>
      <c r="D158" s="42" t="s">
        <v>34</v>
      </c>
      <c r="E158" s="43"/>
      <c r="F158" s="44"/>
      <c r="G158" s="45">
        <f>IF(SUM(G149:G157)&gt;0,SUM(G149:G157),"")</f>
        <v>30.7</v>
      </c>
      <c r="H158" s="45">
        <f>IF(SUM(H149:H157)&gt;0,SUM(H149:H157),"")</f>
        <v>34.61</v>
      </c>
      <c r="I158" s="45">
        <f>IF(SUM(I149:I157)&gt;0,SUM(I149:I157),"")</f>
        <v>81.17</v>
      </c>
      <c r="J158" s="46">
        <f>IF(SUM(J149:J157)&gt;0,SUM(J149:J157),"")</f>
        <v>751.52487128000007</v>
      </c>
      <c r="K158" s="47"/>
      <c r="L158" s="48">
        <f>IF(SUM(L149:L157)&gt;0,SUM(L149:L157),"")</f>
        <v>116.17</v>
      </c>
    </row>
    <row r="159" spans="1:12" ht="15.75" customHeight="1" x14ac:dyDescent="0.25">
      <c r="A159" s="54">
        <f>A141</f>
        <v>2</v>
      </c>
      <c r="B159" s="55">
        <f>B141</f>
        <v>3</v>
      </c>
      <c r="C159" s="65" t="s">
        <v>54</v>
      </c>
      <c r="D159" s="65"/>
      <c r="E159" s="56"/>
      <c r="F159" s="57"/>
      <c r="G159" s="58">
        <f>SUM(G141:G158)/2</f>
        <v>53.069999999999993</v>
      </c>
      <c r="H159" s="58">
        <f>SUM(H141:H158)/2</f>
        <v>56.48</v>
      </c>
      <c r="I159" s="58">
        <f>SUM(I141:I158)/2</f>
        <v>163.42999999999998</v>
      </c>
      <c r="J159" s="58">
        <f>SUM(J141:J158)/2</f>
        <v>1352.94121608</v>
      </c>
      <c r="K159" s="58"/>
      <c r="L159" s="58">
        <f>SUM(L141:L158)/2</f>
        <v>197.88000000000002</v>
      </c>
    </row>
    <row r="160" spans="1:12" ht="25.5" x14ac:dyDescent="0.25">
      <c r="A160" s="18">
        <v>2</v>
      </c>
      <c r="B160" s="19">
        <v>4</v>
      </c>
      <c r="C160" s="20" t="s">
        <v>21</v>
      </c>
      <c r="D160" s="21" t="s">
        <v>22</v>
      </c>
      <c r="E160" s="22" t="s">
        <v>159</v>
      </c>
      <c r="F160" s="23">
        <v>200</v>
      </c>
      <c r="G160" s="24">
        <v>4.9800000000000004</v>
      </c>
      <c r="H160" s="24">
        <v>6.95</v>
      </c>
      <c r="I160" s="24">
        <v>26.39</v>
      </c>
      <c r="J160" s="25">
        <v>186.64213899999999</v>
      </c>
      <c r="K160" s="26" t="s">
        <v>160</v>
      </c>
      <c r="L160" s="27">
        <v>14.56</v>
      </c>
    </row>
    <row r="161" spans="1:12" x14ac:dyDescent="0.25">
      <c r="A161" s="28"/>
      <c r="B161" s="29"/>
      <c r="C161" s="30"/>
      <c r="D161" s="31" t="s">
        <v>25</v>
      </c>
      <c r="E161" s="32" t="s">
        <v>57</v>
      </c>
      <c r="F161" s="33">
        <v>200</v>
      </c>
      <c r="G161" s="34">
        <v>2.84</v>
      </c>
      <c r="H161" s="34">
        <v>3.14</v>
      </c>
      <c r="I161" s="34">
        <v>15.78</v>
      </c>
      <c r="J161" s="35">
        <v>99.863296000000005</v>
      </c>
      <c r="K161" s="36" t="s">
        <v>58</v>
      </c>
      <c r="L161" s="37">
        <v>10.77</v>
      </c>
    </row>
    <row r="162" spans="1:12" x14ac:dyDescent="0.25">
      <c r="A162" s="28"/>
      <c r="B162" s="29"/>
      <c r="C162" s="30"/>
      <c r="D162" s="31" t="s">
        <v>28</v>
      </c>
      <c r="E162" s="32" t="s">
        <v>29</v>
      </c>
      <c r="F162" s="33">
        <v>60</v>
      </c>
      <c r="G162" s="34">
        <v>4.0999999999999996</v>
      </c>
      <c r="H162" s="34">
        <v>0.53</v>
      </c>
      <c r="I162" s="34">
        <v>24.66</v>
      </c>
      <c r="J162" s="35">
        <v>119.34492</v>
      </c>
      <c r="K162" s="36" t="s">
        <v>30</v>
      </c>
      <c r="L162" s="37">
        <v>3.33</v>
      </c>
    </row>
    <row r="163" spans="1:12" ht="27" customHeight="1" x14ac:dyDescent="0.25">
      <c r="A163" s="28"/>
      <c r="B163" s="29"/>
      <c r="C163" s="30"/>
      <c r="D163" s="31"/>
      <c r="E163" s="1" t="s">
        <v>33</v>
      </c>
      <c r="F163" s="33">
        <v>10</v>
      </c>
      <c r="G163" s="34">
        <v>0.05</v>
      </c>
      <c r="H163" s="34">
        <v>8.25</v>
      </c>
      <c r="I163" s="34">
        <v>0.08</v>
      </c>
      <c r="J163" s="35">
        <v>74.754000000000005</v>
      </c>
      <c r="K163" s="36" t="s">
        <v>30</v>
      </c>
      <c r="L163" s="37">
        <v>6.92</v>
      </c>
    </row>
    <row r="164" spans="1:12" x14ac:dyDescent="0.25">
      <c r="A164" s="28"/>
      <c r="B164" s="29"/>
      <c r="C164" s="30"/>
      <c r="D164" s="31"/>
      <c r="E164" s="32" t="s">
        <v>78</v>
      </c>
      <c r="F164" s="33">
        <v>10</v>
      </c>
      <c r="G164" s="34">
        <v>2.3199999999999998</v>
      </c>
      <c r="H164" s="34">
        <v>2.95</v>
      </c>
      <c r="I164" s="34">
        <v>0</v>
      </c>
      <c r="J164" s="35">
        <v>36.43</v>
      </c>
      <c r="K164" s="36" t="s">
        <v>79</v>
      </c>
      <c r="L164" s="37">
        <v>7.22</v>
      </c>
    </row>
    <row r="165" spans="1:12" x14ac:dyDescent="0.25">
      <c r="A165" s="28"/>
      <c r="B165" s="29"/>
      <c r="C165" s="30"/>
      <c r="D165" s="31" t="s">
        <v>60</v>
      </c>
      <c r="E165" s="32" t="s">
        <v>61</v>
      </c>
      <c r="F165" s="33">
        <v>150</v>
      </c>
      <c r="G165" s="34">
        <v>0.6</v>
      </c>
      <c r="H165" s="34">
        <v>0.6</v>
      </c>
      <c r="I165" s="34">
        <v>17.399999999999999</v>
      </c>
      <c r="J165" s="35">
        <v>73.02</v>
      </c>
      <c r="K165" s="36" t="s">
        <v>30</v>
      </c>
      <c r="L165" s="37">
        <v>19.649999999999999</v>
      </c>
    </row>
    <row r="166" spans="1:12" x14ac:dyDescent="0.25">
      <c r="A166" s="28"/>
      <c r="B166" s="29"/>
      <c r="C166" s="30"/>
      <c r="D166" s="38"/>
      <c r="E166" s="32"/>
      <c r="F166" s="33"/>
      <c r="G166" s="34"/>
      <c r="H166" s="34"/>
      <c r="I166" s="34"/>
      <c r="J166" s="35"/>
      <c r="K166" s="36"/>
      <c r="L166" s="37"/>
    </row>
    <row r="167" spans="1:12" x14ac:dyDescent="0.25">
      <c r="A167" s="39"/>
      <c r="B167" s="40"/>
      <c r="C167" s="41"/>
      <c r="D167" s="42" t="s">
        <v>34</v>
      </c>
      <c r="E167" s="43"/>
      <c r="F167" s="44"/>
      <c r="G167" s="45">
        <f>IF(SUM(G160:G166)&gt;0,SUM(G160:G166),"")</f>
        <v>14.89</v>
      </c>
      <c r="H167" s="45">
        <f>IF(SUM(H160:H166)&gt;0,SUM(H160:H166),"")</f>
        <v>22.419999999999998</v>
      </c>
      <c r="I167" s="45">
        <f>IF(SUM(I160:I166)&gt;0,SUM(I160:I166),"")</f>
        <v>84.31</v>
      </c>
      <c r="J167" s="46">
        <f>IF(SUM(J160:J166)&gt;0,SUM(J160:J166),"")</f>
        <v>590.05435499999999</v>
      </c>
      <c r="K167" s="47"/>
      <c r="L167" s="48">
        <f>IF(SUM(L160:L166)&gt;0,SUM(L160:L166),"")</f>
        <v>62.449999999999996</v>
      </c>
    </row>
    <row r="168" spans="1:12" ht="26.25" x14ac:dyDescent="0.25">
      <c r="A168" s="49">
        <f>A160</f>
        <v>2</v>
      </c>
      <c r="B168" s="50">
        <f>B160</f>
        <v>4</v>
      </c>
      <c r="C168" s="51" t="s">
        <v>35</v>
      </c>
      <c r="D168" s="31" t="s">
        <v>36</v>
      </c>
      <c r="E168" s="52" t="s">
        <v>161</v>
      </c>
      <c r="F168" s="33">
        <v>80</v>
      </c>
      <c r="G168" s="34">
        <v>1.22</v>
      </c>
      <c r="H168" s="34">
        <v>4.7699999999999996</v>
      </c>
      <c r="I168" s="34">
        <v>7.45</v>
      </c>
      <c r="J168" s="35">
        <v>74.153464</v>
      </c>
      <c r="K168" s="36" t="s">
        <v>162</v>
      </c>
      <c r="L168" s="37">
        <v>6.72</v>
      </c>
    </row>
    <row r="169" spans="1:12" x14ac:dyDescent="0.25">
      <c r="A169" s="28"/>
      <c r="B169" s="29"/>
      <c r="C169" s="30"/>
      <c r="D169" s="31" t="s">
        <v>39</v>
      </c>
      <c r="E169" s="1" t="s">
        <v>163</v>
      </c>
      <c r="F169" s="33">
        <v>200</v>
      </c>
      <c r="G169" s="34">
        <v>2.56</v>
      </c>
      <c r="H169" s="34">
        <v>1.96</v>
      </c>
      <c r="I169" s="34">
        <v>18.88</v>
      </c>
      <c r="J169" s="35">
        <v>101.9141286</v>
      </c>
      <c r="K169" s="36" t="s">
        <v>164</v>
      </c>
      <c r="L169" s="37">
        <v>10.72</v>
      </c>
    </row>
    <row r="170" spans="1:12" x14ac:dyDescent="0.25">
      <c r="A170" s="28"/>
      <c r="B170" s="29"/>
      <c r="C170" s="30"/>
      <c r="D170" s="31" t="s">
        <v>42</v>
      </c>
      <c r="E170" s="1" t="s">
        <v>112</v>
      </c>
      <c r="F170" s="33">
        <v>90</v>
      </c>
      <c r="G170" s="34">
        <v>19.850000000000001</v>
      </c>
      <c r="H170" s="34">
        <v>8.36</v>
      </c>
      <c r="I170" s="34">
        <v>0</v>
      </c>
      <c r="J170" s="35">
        <v>154.98269999999999</v>
      </c>
      <c r="K170" s="36" t="s">
        <v>113</v>
      </c>
      <c r="L170" s="37">
        <v>74.75</v>
      </c>
    </row>
    <row r="171" spans="1:12" x14ac:dyDescent="0.25">
      <c r="A171" s="28"/>
      <c r="B171" s="29"/>
      <c r="C171" s="30"/>
      <c r="D171" s="31" t="s">
        <v>45</v>
      </c>
      <c r="E171" s="32" t="s">
        <v>165</v>
      </c>
      <c r="F171" s="33">
        <v>160</v>
      </c>
      <c r="G171" s="34">
        <v>3.31</v>
      </c>
      <c r="H171" s="34">
        <v>3.23</v>
      </c>
      <c r="I171" s="34">
        <v>19.13</v>
      </c>
      <c r="J171" s="35">
        <v>114.487439514667</v>
      </c>
      <c r="K171" s="36"/>
      <c r="L171" s="37">
        <v>17.079999999999998</v>
      </c>
    </row>
    <row r="172" spans="1:12" x14ac:dyDescent="0.25">
      <c r="A172" s="28"/>
      <c r="B172" s="29"/>
      <c r="C172" s="30"/>
      <c r="D172" s="31" t="s">
        <v>48</v>
      </c>
      <c r="E172" s="53" t="s">
        <v>49</v>
      </c>
      <c r="F172" s="33">
        <v>200</v>
      </c>
      <c r="G172" s="34">
        <v>1</v>
      </c>
      <c r="H172" s="34">
        <v>0.2</v>
      </c>
      <c r="I172" s="34">
        <v>20.6</v>
      </c>
      <c r="J172" s="35">
        <v>86.48</v>
      </c>
      <c r="K172" s="36" t="s">
        <v>30</v>
      </c>
      <c r="L172" s="37">
        <v>19.649999999999999</v>
      </c>
    </row>
    <row r="173" spans="1:12" x14ac:dyDescent="0.25">
      <c r="A173" s="28"/>
      <c r="B173" s="29"/>
      <c r="C173" s="30"/>
      <c r="D173" s="31" t="s">
        <v>50</v>
      </c>
      <c r="E173" s="1" t="s">
        <v>51</v>
      </c>
      <c r="F173" s="33">
        <v>40</v>
      </c>
      <c r="G173" s="34">
        <v>2.64</v>
      </c>
      <c r="H173" s="34">
        <v>0.26</v>
      </c>
      <c r="I173" s="34">
        <v>18.760000000000002</v>
      </c>
      <c r="J173" s="35">
        <v>89.560400000000001</v>
      </c>
      <c r="K173" s="36" t="s">
        <v>30</v>
      </c>
      <c r="L173" s="37">
        <v>2.23</v>
      </c>
    </row>
    <row r="174" spans="1:12" x14ac:dyDescent="0.25">
      <c r="A174" s="28"/>
      <c r="B174" s="29"/>
      <c r="C174" s="30"/>
      <c r="D174" s="31" t="s">
        <v>52</v>
      </c>
      <c r="E174" s="32" t="s">
        <v>53</v>
      </c>
      <c r="F174" s="33">
        <v>20</v>
      </c>
      <c r="G174" s="34">
        <v>1.32</v>
      </c>
      <c r="H174" s="34">
        <v>0.24</v>
      </c>
      <c r="I174" s="34">
        <v>8.34</v>
      </c>
      <c r="J174" s="35">
        <v>38.676000000000002</v>
      </c>
      <c r="K174" s="36" t="s">
        <v>30</v>
      </c>
      <c r="L174" s="37">
        <v>1.1100000000000001</v>
      </c>
    </row>
    <row r="175" spans="1:12" x14ac:dyDescent="0.25">
      <c r="A175" s="28"/>
      <c r="B175" s="29"/>
      <c r="C175" s="30"/>
      <c r="D175" s="38"/>
      <c r="E175" s="32" t="s">
        <v>72</v>
      </c>
      <c r="F175" s="33">
        <v>15</v>
      </c>
      <c r="G175" s="34">
        <v>4.88</v>
      </c>
      <c r="H175" s="34">
        <v>4.07</v>
      </c>
      <c r="I175" s="34">
        <v>0</v>
      </c>
      <c r="J175" s="35">
        <v>56.138399999999997</v>
      </c>
      <c r="K175" s="36" t="s">
        <v>73</v>
      </c>
      <c r="L175" s="37">
        <v>13.52</v>
      </c>
    </row>
    <row r="176" spans="1:12" x14ac:dyDescent="0.25">
      <c r="A176" s="28"/>
      <c r="B176" s="29"/>
      <c r="C176" s="30"/>
      <c r="D176" s="38"/>
      <c r="E176" s="32"/>
      <c r="F176" s="33"/>
      <c r="G176" s="34"/>
      <c r="H176" s="34"/>
      <c r="I176" s="34"/>
      <c r="J176" s="35"/>
      <c r="K176" s="36"/>
      <c r="L176" s="37"/>
    </row>
    <row r="177" spans="1:12" x14ac:dyDescent="0.25">
      <c r="A177" s="39"/>
      <c r="B177" s="40"/>
      <c r="C177" s="41"/>
      <c r="D177" s="42" t="s">
        <v>34</v>
      </c>
      <c r="E177" s="43"/>
      <c r="F177" s="44"/>
      <c r="G177" s="45">
        <f>IF(SUM(G168:G176)&gt;0,SUM(G168:G176),"")</f>
        <v>36.78</v>
      </c>
      <c r="H177" s="45">
        <f>IF(SUM(H168:H176)&gt;0,SUM(H168:H176),"")</f>
        <v>23.09</v>
      </c>
      <c r="I177" s="45">
        <f>IF(SUM(I168:I176)&gt;0,SUM(I168:I176),"")</f>
        <v>93.160000000000011</v>
      </c>
      <c r="J177" s="46">
        <f>IF(SUM(J168:J176)&gt;0,SUM(J168:J176),"")</f>
        <v>716.39253211466712</v>
      </c>
      <c r="K177" s="47"/>
      <c r="L177" s="48">
        <f>IF(SUM(L168:L176)&gt;0,SUM(L168:L176),"")</f>
        <v>145.78</v>
      </c>
    </row>
    <row r="178" spans="1:12" ht="15.75" customHeight="1" x14ac:dyDescent="0.25">
      <c r="A178" s="54">
        <f>A160</f>
        <v>2</v>
      </c>
      <c r="B178" s="55">
        <f>B160</f>
        <v>4</v>
      </c>
      <c r="C178" s="65" t="s">
        <v>54</v>
      </c>
      <c r="D178" s="65"/>
      <c r="E178" s="56"/>
      <c r="F178" s="57"/>
      <c r="G178" s="58">
        <f>SUM(G160:G177)/2</f>
        <v>51.67</v>
      </c>
      <c r="H178" s="58">
        <f>SUM(H160:H177)/2</f>
        <v>45.510000000000005</v>
      </c>
      <c r="I178" s="58">
        <f>SUM(I160:I177)/2</f>
        <v>177.47</v>
      </c>
      <c r="J178" s="58">
        <f>SUM(J160:J177)/2</f>
        <v>1306.4468871146669</v>
      </c>
      <c r="K178" s="58"/>
      <c r="L178" s="58">
        <f>SUM(L160:L177)/2</f>
        <v>208.23000000000002</v>
      </c>
    </row>
    <row r="179" spans="1:12" x14ac:dyDescent="0.25">
      <c r="A179" s="18">
        <v>2</v>
      </c>
      <c r="B179" s="19">
        <v>5</v>
      </c>
      <c r="C179" s="20" t="s">
        <v>21</v>
      </c>
      <c r="D179" s="21" t="s">
        <v>22</v>
      </c>
      <c r="E179" s="22" t="s">
        <v>166</v>
      </c>
      <c r="F179" s="23">
        <v>100</v>
      </c>
      <c r="G179" s="24">
        <v>16.899999999999999</v>
      </c>
      <c r="H179" s="24">
        <v>9.6</v>
      </c>
      <c r="I179" s="24">
        <v>13.43</v>
      </c>
      <c r="J179" s="25">
        <v>209.23245750000001</v>
      </c>
      <c r="K179" s="26" t="s">
        <v>56</v>
      </c>
      <c r="L179" s="27">
        <v>35</v>
      </c>
    </row>
    <row r="180" spans="1:12" x14ac:dyDescent="0.25">
      <c r="A180" s="28"/>
      <c r="B180" s="29"/>
      <c r="C180" s="30"/>
      <c r="D180" s="31" t="s">
        <v>25</v>
      </c>
      <c r="E180" s="32" t="s">
        <v>147</v>
      </c>
      <c r="F180" s="33">
        <v>200</v>
      </c>
      <c r="G180" s="34">
        <v>1.5</v>
      </c>
      <c r="H180" s="34">
        <v>1.59</v>
      </c>
      <c r="I180" s="34">
        <v>7.25</v>
      </c>
      <c r="J180" s="35">
        <v>47.916871999999998</v>
      </c>
      <c r="K180" s="36" t="s">
        <v>148</v>
      </c>
      <c r="L180" s="37">
        <v>7.5</v>
      </c>
    </row>
    <row r="181" spans="1:12" x14ac:dyDescent="0.25">
      <c r="A181" s="28"/>
      <c r="B181" s="29"/>
      <c r="C181" s="30"/>
      <c r="D181" s="31" t="s">
        <v>28</v>
      </c>
      <c r="E181" s="32" t="s">
        <v>29</v>
      </c>
      <c r="F181" s="33">
        <v>60</v>
      </c>
      <c r="G181" s="34">
        <v>4.0999999999999996</v>
      </c>
      <c r="H181" s="34">
        <v>0.53</v>
      </c>
      <c r="I181" s="34">
        <v>24.66</v>
      </c>
      <c r="J181" s="35">
        <v>119.34492</v>
      </c>
      <c r="K181" s="36" t="s">
        <v>30</v>
      </c>
      <c r="L181" s="37">
        <v>3.33</v>
      </c>
    </row>
    <row r="182" spans="1:12" ht="27" customHeight="1" x14ac:dyDescent="0.25">
      <c r="A182" s="28"/>
      <c r="B182" s="29"/>
      <c r="C182" s="30"/>
      <c r="D182" s="31" t="s">
        <v>36</v>
      </c>
      <c r="E182" s="1" t="s">
        <v>136</v>
      </c>
      <c r="F182" s="33">
        <v>60</v>
      </c>
      <c r="G182" s="34">
        <v>0.61</v>
      </c>
      <c r="H182" s="34">
        <v>3.61</v>
      </c>
      <c r="I182" s="34">
        <v>7.02</v>
      </c>
      <c r="J182" s="35">
        <v>60.069374400000001</v>
      </c>
      <c r="K182" s="36" t="s">
        <v>137</v>
      </c>
      <c r="L182" s="37">
        <v>6</v>
      </c>
    </row>
    <row r="183" spans="1:12" x14ac:dyDescent="0.25">
      <c r="A183" s="28"/>
      <c r="B183" s="29"/>
      <c r="C183" s="30"/>
      <c r="D183" s="31" t="s">
        <v>60</v>
      </c>
      <c r="E183" s="32" t="s">
        <v>61</v>
      </c>
      <c r="F183" s="33">
        <v>150</v>
      </c>
      <c r="G183" s="34">
        <v>0.6</v>
      </c>
      <c r="H183" s="34">
        <v>0.6</v>
      </c>
      <c r="I183" s="34">
        <v>17.399999999999999</v>
      </c>
      <c r="J183" s="35">
        <v>73.02</v>
      </c>
      <c r="K183" s="36" t="s">
        <v>30</v>
      </c>
      <c r="L183" s="37">
        <v>19.649999999999999</v>
      </c>
    </row>
    <row r="184" spans="1:12" x14ac:dyDescent="0.25">
      <c r="A184" s="28"/>
      <c r="B184" s="29"/>
      <c r="C184" s="30"/>
      <c r="D184" s="38"/>
      <c r="E184" s="32" t="s">
        <v>59</v>
      </c>
      <c r="F184" s="33">
        <v>15</v>
      </c>
      <c r="G184" s="34">
        <v>1.08</v>
      </c>
      <c r="H184" s="34">
        <v>1.28</v>
      </c>
      <c r="I184" s="34">
        <v>8.33</v>
      </c>
      <c r="J184" s="35">
        <v>47.61</v>
      </c>
      <c r="K184" s="36" t="s">
        <v>30</v>
      </c>
      <c r="L184" s="37">
        <v>4.4800000000000004</v>
      </c>
    </row>
    <row r="185" spans="1:12" x14ac:dyDescent="0.25">
      <c r="A185" s="28"/>
      <c r="B185" s="29"/>
      <c r="C185" s="30"/>
      <c r="D185" s="38"/>
      <c r="E185" s="32"/>
      <c r="F185" s="33"/>
      <c r="G185" s="34"/>
      <c r="H185" s="34"/>
      <c r="I185" s="34"/>
      <c r="J185" s="35"/>
      <c r="K185" s="36"/>
      <c r="L185" s="37"/>
    </row>
    <row r="186" spans="1:12" x14ac:dyDescent="0.25">
      <c r="A186" s="39"/>
      <c r="B186" s="40"/>
      <c r="C186" s="41"/>
      <c r="D186" s="42" t="s">
        <v>34</v>
      </c>
      <c r="E186" s="43"/>
      <c r="F186" s="44"/>
      <c r="G186" s="45">
        <f>IF(SUM(G179:G185)&gt;0,SUM(G179:G185),"")</f>
        <v>24.79</v>
      </c>
      <c r="H186" s="45">
        <f>IF(SUM(H179:H185)&gt;0,SUM(H179:H185),"")</f>
        <v>17.209999999999997</v>
      </c>
      <c r="I186" s="45">
        <f>IF(SUM(I179:I185)&gt;0,SUM(I179:I185),"")</f>
        <v>78.089999999999989</v>
      </c>
      <c r="J186" s="46">
        <f>IF(SUM(J179:J185)&gt;0,SUM(J179:J185),"")</f>
        <v>557.19362390000003</v>
      </c>
      <c r="K186" s="47"/>
      <c r="L186" s="48">
        <f>IF(SUM(L179:L185)&gt;0,SUM(L179:L185),"")</f>
        <v>75.959999999999994</v>
      </c>
    </row>
    <row r="187" spans="1:12" ht="26.25" x14ac:dyDescent="0.25">
      <c r="A187" s="49">
        <f>A179</f>
        <v>2</v>
      </c>
      <c r="B187" s="50">
        <f>B179</f>
        <v>5</v>
      </c>
      <c r="C187" s="51" t="s">
        <v>35</v>
      </c>
      <c r="D187" s="31" t="s">
        <v>36</v>
      </c>
      <c r="E187" s="52" t="s">
        <v>167</v>
      </c>
      <c r="F187" s="33">
        <v>60</v>
      </c>
      <c r="G187" s="34">
        <v>1.08</v>
      </c>
      <c r="H187" s="34">
        <v>3.73</v>
      </c>
      <c r="I187" s="34">
        <v>7.89</v>
      </c>
      <c r="J187" s="35">
        <v>68.634884471999996</v>
      </c>
      <c r="K187" s="36" t="s">
        <v>168</v>
      </c>
      <c r="L187" s="37">
        <v>9.9499999999999993</v>
      </c>
    </row>
    <row r="188" spans="1:12" x14ac:dyDescent="0.25">
      <c r="A188" s="28"/>
      <c r="B188" s="29"/>
      <c r="C188" s="30"/>
      <c r="D188" s="31" t="s">
        <v>39</v>
      </c>
      <c r="E188" s="1" t="s">
        <v>169</v>
      </c>
      <c r="F188" s="33">
        <v>200</v>
      </c>
      <c r="G188" s="34">
        <v>4.43</v>
      </c>
      <c r="H188" s="34">
        <v>4.45</v>
      </c>
      <c r="I188" s="34">
        <v>19.45</v>
      </c>
      <c r="J188" s="35">
        <v>131.244416</v>
      </c>
      <c r="K188" s="36" t="s">
        <v>170</v>
      </c>
      <c r="L188" s="37">
        <v>10.5</v>
      </c>
    </row>
    <row r="189" spans="1:12" x14ac:dyDescent="0.25">
      <c r="A189" s="28"/>
      <c r="B189" s="29"/>
      <c r="C189" s="30"/>
      <c r="D189" s="31" t="s">
        <v>42</v>
      </c>
      <c r="E189" s="1" t="s">
        <v>171</v>
      </c>
      <c r="F189" s="33">
        <v>150</v>
      </c>
      <c r="G189" s="34">
        <v>10.94</v>
      </c>
      <c r="H189" s="34">
        <v>11.96</v>
      </c>
      <c r="I189" s="34">
        <v>9.59</v>
      </c>
      <c r="J189" s="35">
        <v>187.95527518269199</v>
      </c>
      <c r="K189" s="36" t="s">
        <v>172</v>
      </c>
      <c r="L189" s="37">
        <v>38.44</v>
      </c>
    </row>
    <row r="190" spans="1:12" x14ac:dyDescent="0.25">
      <c r="A190" s="28"/>
      <c r="B190" s="29"/>
      <c r="C190" s="30"/>
      <c r="D190" s="31"/>
      <c r="E190" s="32" t="s">
        <v>173</v>
      </c>
      <c r="F190" s="33">
        <v>40</v>
      </c>
      <c r="G190" s="34">
        <v>0.47</v>
      </c>
      <c r="H190" s="34">
        <v>3.11</v>
      </c>
      <c r="I190" s="34">
        <v>1.73</v>
      </c>
      <c r="J190" s="35">
        <v>36.940874000000001</v>
      </c>
      <c r="K190" s="36" t="s">
        <v>174</v>
      </c>
      <c r="L190" s="37">
        <v>4.0199999999999996</v>
      </c>
    </row>
    <row r="191" spans="1:12" x14ac:dyDescent="0.25">
      <c r="A191" s="28"/>
      <c r="B191" s="29"/>
      <c r="C191" s="30"/>
      <c r="D191" s="31" t="s">
        <v>48</v>
      </c>
      <c r="E191" s="53" t="s">
        <v>175</v>
      </c>
      <c r="F191" s="33">
        <v>200</v>
      </c>
      <c r="G191" s="34">
        <v>0.76</v>
      </c>
      <c r="H191" s="34">
        <v>0.08</v>
      </c>
      <c r="I191" s="34">
        <v>23.77</v>
      </c>
      <c r="J191" s="35">
        <v>90.185357999999994</v>
      </c>
      <c r="K191" s="36" t="s">
        <v>176</v>
      </c>
      <c r="L191" s="37">
        <v>9.81</v>
      </c>
    </row>
    <row r="192" spans="1:12" x14ac:dyDescent="0.25">
      <c r="A192" s="28"/>
      <c r="B192" s="29"/>
      <c r="C192" s="30"/>
      <c r="D192" s="31" t="s">
        <v>50</v>
      </c>
      <c r="E192" s="1" t="s">
        <v>51</v>
      </c>
      <c r="F192" s="33">
        <v>40</v>
      </c>
      <c r="G192" s="34">
        <v>2.64</v>
      </c>
      <c r="H192" s="34">
        <v>0.26</v>
      </c>
      <c r="I192" s="34">
        <v>18.760000000000002</v>
      </c>
      <c r="J192" s="35">
        <v>89.560400000000001</v>
      </c>
      <c r="K192" s="36" t="s">
        <v>30</v>
      </c>
      <c r="L192" s="37">
        <v>2.23</v>
      </c>
    </row>
    <row r="193" spans="1:12" x14ac:dyDescent="0.25">
      <c r="A193" s="28"/>
      <c r="B193" s="29"/>
      <c r="C193" s="30"/>
      <c r="D193" s="31" t="s">
        <v>52</v>
      </c>
      <c r="E193" s="32" t="s">
        <v>53</v>
      </c>
      <c r="F193" s="33">
        <v>20</v>
      </c>
      <c r="G193" s="34">
        <v>1.32</v>
      </c>
      <c r="H193" s="34">
        <v>0.24</v>
      </c>
      <c r="I193" s="34">
        <v>8.34</v>
      </c>
      <c r="J193" s="35">
        <v>38.676000000000002</v>
      </c>
      <c r="K193" s="36" t="s">
        <v>30</v>
      </c>
      <c r="L193" s="37">
        <v>1.1100000000000001</v>
      </c>
    </row>
    <row r="194" spans="1:12" x14ac:dyDescent="0.25">
      <c r="A194" s="28"/>
      <c r="B194" s="29"/>
      <c r="C194" s="30"/>
      <c r="D194" s="38"/>
      <c r="E194" s="32" t="s">
        <v>89</v>
      </c>
      <c r="F194" s="33">
        <v>125</v>
      </c>
      <c r="G194" s="34">
        <v>3.5</v>
      </c>
      <c r="H194" s="34">
        <v>3.13</v>
      </c>
      <c r="I194" s="34">
        <v>16.25</v>
      </c>
      <c r="J194" s="35">
        <v>108</v>
      </c>
      <c r="K194" s="36" t="s">
        <v>30</v>
      </c>
      <c r="L194" s="37">
        <v>3.25</v>
      </c>
    </row>
    <row r="195" spans="1:12" x14ac:dyDescent="0.25">
      <c r="A195" s="28"/>
      <c r="B195" s="29"/>
      <c r="C195" s="30"/>
      <c r="D195" s="38"/>
      <c r="E195" s="32"/>
      <c r="F195" s="33"/>
      <c r="G195" s="34"/>
      <c r="H195" s="34"/>
      <c r="I195" s="34"/>
      <c r="J195" s="35"/>
      <c r="K195" s="36"/>
      <c r="L195" s="37"/>
    </row>
    <row r="196" spans="1:12" x14ac:dyDescent="0.25">
      <c r="A196" s="39"/>
      <c r="B196" s="40"/>
      <c r="C196" s="41"/>
      <c r="D196" s="42" t="s">
        <v>34</v>
      </c>
      <c r="E196" s="43"/>
      <c r="F196" s="44"/>
      <c r="G196" s="45">
        <f>IF(SUM(G187:G195)&gt;0,SUM(G187:G195),"")</f>
        <v>25.14</v>
      </c>
      <c r="H196" s="45">
        <f>IF(SUM(H187:H195)&gt;0,SUM(H187:H195),"")</f>
        <v>26.959999999999997</v>
      </c>
      <c r="I196" s="45">
        <f>IF(SUM(I187:I195)&gt;0,SUM(I187:I195),"")</f>
        <v>105.78</v>
      </c>
      <c r="J196" s="46">
        <f>IF(SUM(J187:J195)&gt;0,SUM(J187:J195),"")</f>
        <v>751.19720765469197</v>
      </c>
      <c r="K196" s="47"/>
      <c r="L196" s="48">
        <f>IF(SUM(L187:L195)&gt;0,SUM(L187:L195),"")</f>
        <v>79.31</v>
      </c>
    </row>
    <row r="197" spans="1:12" ht="15.75" customHeight="1" x14ac:dyDescent="0.25">
      <c r="A197" s="54">
        <f>A179</f>
        <v>2</v>
      </c>
      <c r="B197" s="55">
        <f>B179</f>
        <v>5</v>
      </c>
      <c r="C197" s="65" t="s">
        <v>54</v>
      </c>
      <c r="D197" s="65"/>
      <c r="E197" s="56"/>
      <c r="F197" s="57"/>
      <c r="G197" s="58">
        <f>SUM(G179:G196)/2</f>
        <v>49.93</v>
      </c>
      <c r="H197" s="58">
        <f>SUM(H179:H196)/2</f>
        <v>44.169999999999995</v>
      </c>
      <c r="I197" s="58">
        <f>SUM(I179:I196)/2</f>
        <v>183.86999999999995</v>
      </c>
      <c r="J197" s="58">
        <f>SUM(J179:J196)/2</f>
        <v>1308.3908315546919</v>
      </c>
      <c r="K197" s="58"/>
      <c r="L197" s="58">
        <f>SUM(L179:L196)/2</f>
        <v>155.26999999999998</v>
      </c>
    </row>
    <row r="198" spans="1:12" x14ac:dyDescent="0.25">
      <c r="A198" s="18">
        <v>3</v>
      </c>
      <c r="B198" s="19">
        <v>1</v>
      </c>
      <c r="C198" s="20" t="s">
        <v>21</v>
      </c>
      <c r="D198" s="21" t="s">
        <v>22</v>
      </c>
      <c r="E198" s="22" t="s">
        <v>177</v>
      </c>
      <c r="F198" s="23">
        <v>200</v>
      </c>
      <c r="G198" s="24">
        <v>5.17</v>
      </c>
      <c r="H198" s="24">
        <v>6.83</v>
      </c>
      <c r="I198" s="24">
        <v>40.409999999999997</v>
      </c>
      <c r="J198" s="25">
        <v>242.803732</v>
      </c>
      <c r="K198" s="26" t="s">
        <v>178</v>
      </c>
      <c r="L198" s="27">
        <v>15.59</v>
      </c>
    </row>
    <row r="199" spans="1:12" x14ac:dyDescent="0.25">
      <c r="A199" s="28"/>
      <c r="B199" s="29"/>
      <c r="C199" s="30"/>
      <c r="D199" s="31" t="s">
        <v>25</v>
      </c>
      <c r="E199" s="32" t="s">
        <v>120</v>
      </c>
      <c r="F199" s="33">
        <v>200</v>
      </c>
      <c r="G199" s="34">
        <v>0.08</v>
      </c>
      <c r="H199" s="34">
        <v>0.02</v>
      </c>
      <c r="I199" s="34">
        <v>4.95</v>
      </c>
      <c r="J199" s="35">
        <v>19.219472</v>
      </c>
      <c r="K199" s="36" t="s">
        <v>121</v>
      </c>
      <c r="L199" s="37">
        <v>5.61</v>
      </c>
    </row>
    <row r="200" spans="1:12" x14ac:dyDescent="0.25">
      <c r="A200" s="28"/>
      <c r="B200" s="29"/>
      <c r="C200" s="30"/>
      <c r="D200" s="31" t="s">
        <v>28</v>
      </c>
      <c r="E200" s="32" t="s">
        <v>179</v>
      </c>
      <c r="F200" s="33">
        <v>50</v>
      </c>
      <c r="G200" s="34">
        <v>3.38</v>
      </c>
      <c r="H200" s="34">
        <v>0.45</v>
      </c>
      <c r="I200" s="34">
        <v>20.39</v>
      </c>
      <c r="J200" s="35">
        <v>98.344380000000001</v>
      </c>
      <c r="K200" s="36" t="s">
        <v>30</v>
      </c>
      <c r="L200" s="37">
        <v>2.78</v>
      </c>
    </row>
    <row r="201" spans="1:12" ht="27" customHeight="1" x14ac:dyDescent="0.25">
      <c r="A201" s="28"/>
      <c r="B201" s="29"/>
      <c r="C201" s="30"/>
      <c r="D201" s="31"/>
      <c r="E201" s="1" t="s">
        <v>78</v>
      </c>
      <c r="F201" s="33">
        <v>20</v>
      </c>
      <c r="G201" s="34">
        <v>4.6399999999999997</v>
      </c>
      <c r="H201" s="34">
        <v>5.9</v>
      </c>
      <c r="I201" s="34">
        <v>0</v>
      </c>
      <c r="J201" s="35">
        <v>72.86</v>
      </c>
      <c r="K201" s="36" t="s">
        <v>79</v>
      </c>
      <c r="L201" s="37">
        <v>14.43</v>
      </c>
    </row>
    <row r="202" spans="1:12" x14ac:dyDescent="0.25">
      <c r="A202" s="28"/>
      <c r="B202" s="29"/>
      <c r="C202" s="30"/>
      <c r="D202" s="31"/>
      <c r="E202" s="32" t="s">
        <v>93</v>
      </c>
      <c r="F202" s="33">
        <v>50</v>
      </c>
      <c r="G202" s="34">
        <v>0.75</v>
      </c>
      <c r="H202" s="34">
        <v>0.25</v>
      </c>
      <c r="I202" s="34">
        <v>11.35</v>
      </c>
      <c r="J202" s="35">
        <v>47.75</v>
      </c>
      <c r="K202" s="36" t="s">
        <v>30</v>
      </c>
      <c r="L202" s="37">
        <v>7.6</v>
      </c>
    </row>
    <row r="203" spans="1:12" x14ac:dyDescent="0.25">
      <c r="A203" s="28"/>
      <c r="B203" s="29"/>
      <c r="C203" s="30"/>
      <c r="D203" s="38"/>
      <c r="E203" s="32"/>
      <c r="F203" s="33"/>
      <c r="G203" s="34"/>
      <c r="H203" s="34"/>
      <c r="I203" s="34"/>
      <c r="J203" s="35"/>
      <c r="K203" s="36"/>
      <c r="L203" s="37"/>
    </row>
    <row r="204" spans="1:12" x14ac:dyDescent="0.25">
      <c r="A204" s="28"/>
      <c r="B204" s="29"/>
      <c r="C204" s="30"/>
      <c r="D204" s="38"/>
      <c r="E204" s="32"/>
      <c r="F204" s="33"/>
      <c r="G204" s="34"/>
      <c r="H204" s="34"/>
      <c r="I204" s="34"/>
      <c r="J204" s="35"/>
      <c r="K204" s="36"/>
      <c r="L204" s="37"/>
    </row>
    <row r="205" spans="1:12" x14ac:dyDescent="0.25">
      <c r="A205" s="39"/>
      <c r="B205" s="40"/>
      <c r="C205" s="41"/>
      <c r="D205" s="42" t="s">
        <v>34</v>
      </c>
      <c r="E205" s="43"/>
      <c r="F205" s="44"/>
      <c r="G205" s="45">
        <f>IF(SUM(G198:G204)&gt;0,SUM(G198:G204),"")</f>
        <v>14.02</v>
      </c>
      <c r="H205" s="45">
        <f>IF(SUM(H198:H204)&gt;0,SUM(H198:H204),"")</f>
        <v>13.45</v>
      </c>
      <c r="I205" s="45">
        <f>IF(SUM(I198:I204)&gt;0,SUM(I198:I204),"")</f>
        <v>77.099999999999994</v>
      </c>
      <c r="J205" s="46">
        <f>IF(SUM(J198:J204)&gt;0,SUM(J198:J204),"")</f>
        <v>480.97758400000004</v>
      </c>
      <c r="K205" s="47"/>
      <c r="L205" s="48">
        <f>IF(SUM(L198:L204)&gt;0,SUM(L198:L204),"")</f>
        <v>46.01</v>
      </c>
    </row>
    <row r="206" spans="1:12" ht="26.25" x14ac:dyDescent="0.25">
      <c r="A206" s="49">
        <f>A198</f>
        <v>3</v>
      </c>
      <c r="B206" s="50">
        <f>B198</f>
        <v>1</v>
      </c>
      <c r="C206" s="51" t="s">
        <v>35</v>
      </c>
      <c r="D206" s="31" t="s">
        <v>36</v>
      </c>
      <c r="E206" s="52" t="s">
        <v>180</v>
      </c>
      <c r="F206" s="33">
        <v>80</v>
      </c>
      <c r="G206" s="34">
        <v>0.93</v>
      </c>
      <c r="H206" s="34">
        <v>4.83</v>
      </c>
      <c r="I206" s="34">
        <v>7.86</v>
      </c>
      <c r="J206" s="35">
        <v>75.666976000000005</v>
      </c>
      <c r="K206" s="36" t="s">
        <v>181</v>
      </c>
      <c r="L206" s="37">
        <v>10.93</v>
      </c>
    </row>
    <row r="207" spans="1:12" x14ac:dyDescent="0.25">
      <c r="A207" s="28"/>
      <c r="B207" s="29"/>
      <c r="C207" s="30"/>
      <c r="D207" s="31" t="s">
        <v>39</v>
      </c>
      <c r="E207" s="1" t="s">
        <v>138</v>
      </c>
      <c r="F207" s="33">
        <v>200</v>
      </c>
      <c r="G207" s="34">
        <v>2.56</v>
      </c>
      <c r="H207" s="34">
        <v>4.3600000000000003</v>
      </c>
      <c r="I207" s="34">
        <v>11.51</v>
      </c>
      <c r="J207" s="35">
        <v>92.296199999999999</v>
      </c>
      <c r="K207" s="36" t="s">
        <v>139</v>
      </c>
      <c r="L207" s="37">
        <v>17.66</v>
      </c>
    </row>
    <row r="208" spans="1:12" x14ac:dyDescent="0.25">
      <c r="A208" s="28"/>
      <c r="B208" s="29"/>
      <c r="C208" s="30"/>
      <c r="D208" s="31" t="s">
        <v>42</v>
      </c>
      <c r="E208" s="1" t="s">
        <v>182</v>
      </c>
      <c r="F208" s="33">
        <v>100</v>
      </c>
      <c r="G208" s="34">
        <v>13.29</v>
      </c>
      <c r="H208" s="34">
        <v>16.100000000000001</v>
      </c>
      <c r="I208" s="34">
        <v>7.73</v>
      </c>
      <c r="J208" s="35">
        <v>227.56896620000001</v>
      </c>
      <c r="K208" s="36" t="s">
        <v>183</v>
      </c>
      <c r="L208" s="37">
        <v>38.03</v>
      </c>
    </row>
    <row r="209" spans="1:12" x14ac:dyDescent="0.25">
      <c r="A209" s="28"/>
      <c r="B209" s="29"/>
      <c r="C209" s="30"/>
      <c r="D209" s="31" t="s">
        <v>45</v>
      </c>
      <c r="E209" s="32" t="s">
        <v>68</v>
      </c>
      <c r="F209" s="33">
        <v>150</v>
      </c>
      <c r="G209" s="34">
        <v>5.29</v>
      </c>
      <c r="H209" s="34">
        <v>3.31</v>
      </c>
      <c r="I209" s="34">
        <v>34.090000000000003</v>
      </c>
      <c r="J209" s="35">
        <v>186.80303699999999</v>
      </c>
      <c r="K209" s="36" t="s">
        <v>69</v>
      </c>
      <c r="L209" s="37">
        <v>7.04</v>
      </c>
    </row>
    <row r="210" spans="1:12" x14ac:dyDescent="0.25">
      <c r="A210" s="28"/>
      <c r="B210" s="29"/>
      <c r="C210" s="30"/>
      <c r="D210" s="31" t="s">
        <v>48</v>
      </c>
      <c r="E210" s="53" t="s">
        <v>70</v>
      </c>
      <c r="F210" s="33">
        <v>200</v>
      </c>
      <c r="G210" s="34">
        <v>0.5</v>
      </c>
      <c r="H210" s="34">
        <v>0.21</v>
      </c>
      <c r="I210" s="34">
        <v>20.16</v>
      </c>
      <c r="J210" s="35">
        <v>77.018330000000006</v>
      </c>
      <c r="K210" s="36" t="s">
        <v>71</v>
      </c>
      <c r="L210" s="37">
        <v>11</v>
      </c>
    </row>
    <row r="211" spans="1:12" x14ac:dyDescent="0.25">
      <c r="A211" s="28"/>
      <c r="B211" s="29"/>
      <c r="C211" s="30"/>
      <c r="D211" s="31" t="s">
        <v>50</v>
      </c>
      <c r="E211" s="1" t="s">
        <v>51</v>
      </c>
      <c r="F211" s="33">
        <v>40</v>
      </c>
      <c r="G211" s="34">
        <v>2.64</v>
      </c>
      <c r="H211" s="34">
        <v>0.26</v>
      </c>
      <c r="I211" s="34">
        <v>18.760000000000002</v>
      </c>
      <c r="J211" s="35">
        <v>89.560400000000001</v>
      </c>
      <c r="K211" s="36" t="s">
        <v>30</v>
      </c>
      <c r="L211" s="37">
        <v>2.23</v>
      </c>
    </row>
    <row r="212" spans="1:12" x14ac:dyDescent="0.25">
      <c r="A212" s="28"/>
      <c r="B212" s="29"/>
      <c r="C212" s="30"/>
      <c r="D212" s="31" t="s">
        <v>52</v>
      </c>
      <c r="E212" s="32" t="s">
        <v>53</v>
      </c>
      <c r="F212" s="33">
        <v>20</v>
      </c>
      <c r="G212" s="34">
        <v>1.32</v>
      </c>
      <c r="H212" s="34">
        <v>0.24</v>
      </c>
      <c r="I212" s="34">
        <v>8.34</v>
      </c>
      <c r="J212" s="35">
        <v>38.676000000000002</v>
      </c>
      <c r="K212" s="36" t="s">
        <v>30</v>
      </c>
      <c r="L212" s="37">
        <v>1.1100000000000001</v>
      </c>
    </row>
    <row r="213" spans="1:12" x14ac:dyDescent="0.25">
      <c r="A213" s="28"/>
      <c r="B213" s="29"/>
      <c r="C213" s="30"/>
      <c r="D213" s="38"/>
      <c r="E213" s="32" t="s">
        <v>89</v>
      </c>
      <c r="F213" s="33">
        <v>125</v>
      </c>
      <c r="G213" s="34">
        <v>3.5</v>
      </c>
      <c r="H213" s="34">
        <v>3.13</v>
      </c>
      <c r="I213" s="34">
        <v>16.25</v>
      </c>
      <c r="J213" s="35">
        <v>108</v>
      </c>
      <c r="K213" s="36" t="s">
        <v>30</v>
      </c>
      <c r="L213" s="37">
        <v>3.25</v>
      </c>
    </row>
    <row r="214" spans="1:12" x14ac:dyDescent="0.25">
      <c r="A214" s="28"/>
      <c r="B214" s="29"/>
      <c r="C214" s="30"/>
      <c r="D214" s="38"/>
      <c r="E214" s="32"/>
      <c r="F214" s="33"/>
      <c r="G214" s="34"/>
      <c r="H214" s="34"/>
      <c r="I214" s="34"/>
      <c r="J214" s="35"/>
      <c r="K214" s="36"/>
      <c r="L214" s="37"/>
    </row>
    <row r="215" spans="1:12" x14ac:dyDescent="0.25">
      <c r="A215" s="39"/>
      <c r="B215" s="40"/>
      <c r="C215" s="41"/>
      <c r="D215" s="42" t="s">
        <v>34</v>
      </c>
      <c r="E215" s="43"/>
      <c r="F215" s="44"/>
      <c r="G215" s="45">
        <f>IF(SUM(G206:G214)&gt;0,SUM(G206:G214),"")</f>
        <v>30.03</v>
      </c>
      <c r="H215" s="45">
        <f>IF(SUM(H206:H214)&gt;0,SUM(H206:H214),"")</f>
        <v>32.440000000000005</v>
      </c>
      <c r="I215" s="45">
        <f>IF(SUM(I206:I214)&gt;0,SUM(I206:I214),"")</f>
        <v>124.70000000000002</v>
      </c>
      <c r="J215" s="46">
        <f>IF(SUM(J206:J214)&gt;0,SUM(J206:J214),"")</f>
        <v>895.58990919999997</v>
      </c>
      <c r="K215" s="47"/>
      <c r="L215" s="48">
        <f>IF(SUM(L206:L214)&gt;0,SUM(L206:L214),"")</f>
        <v>91.250000000000014</v>
      </c>
    </row>
    <row r="216" spans="1:12" ht="15.75" customHeight="1" x14ac:dyDescent="0.25">
      <c r="A216" s="54">
        <f>A198</f>
        <v>3</v>
      </c>
      <c r="B216" s="55">
        <f>B198</f>
        <v>1</v>
      </c>
      <c r="C216" s="65" t="s">
        <v>54</v>
      </c>
      <c r="D216" s="65"/>
      <c r="E216" s="56"/>
      <c r="F216" s="57"/>
      <c r="G216" s="58">
        <f>SUM(G198:G215)/2</f>
        <v>44.05</v>
      </c>
      <c r="H216" s="58">
        <f>SUM(H198:H215)/2</f>
        <v>45.89</v>
      </c>
      <c r="I216" s="58">
        <f>SUM(I198:I215)/2</f>
        <v>201.8</v>
      </c>
      <c r="J216" s="58">
        <f>SUM(J198:J215)/2</f>
        <v>1376.5674932000002</v>
      </c>
      <c r="K216" s="58"/>
      <c r="L216" s="58">
        <f>SUM(L198:L215)/2</f>
        <v>137.26</v>
      </c>
    </row>
    <row r="217" spans="1:12" x14ac:dyDescent="0.25">
      <c r="A217" s="18">
        <v>3</v>
      </c>
      <c r="B217" s="19">
        <v>2</v>
      </c>
      <c r="C217" s="20" t="s">
        <v>21</v>
      </c>
      <c r="D217" s="21" t="s">
        <v>22</v>
      </c>
      <c r="E217" s="22" t="s">
        <v>184</v>
      </c>
      <c r="F217" s="23">
        <v>200</v>
      </c>
      <c r="G217" s="24">
        <v>5.3</v>
      </c>
      <c r="H217" s="24">
        <v>5.44</v>
      </c>
      <c r="I217" s="24">
        <v>29.45</v>
      </c>
      <c r="J217" s="25">
        <v>186.39577199999999</v>
      </c>
      <c r="K217" s="26" t="s">
        <v>185</v>
      </c>
      <c r="L217" s="27">
        <v>12.7</v>
      </c>
    </row>
    <row r="218" spans="1:12" x14ac:dyDescent="0.25">
      <c r="A218" s="28"/>
      <c r="B218" s="29"/>
      <c r="C218" s="30"/>
      <c r="D218" s="31" t="s">
        <v>25</v>
      </c>
      <c r="E218" s="32" t="s">
        <v>132</v>
      </c>
      <c r="F218" s="33">
        <v>200</v>
      </c>
      <c r="G218" s="34">
        <v>2.84</v>
      </c>
      <c r="H218" s="34">
        <v>3.14</v>
      </c>
      <c r="I218" s="34">
        <v>10.89</v>
      </c>
      <c r="J218" s="35">
        <v>81.280535999999998</v>
      </c>
      <c r="K218" s="36" t="s">
        <v>58</v>
      </c>
      <c r="L218" s="37">
        <v>10.31</v>
      </c>
    </row>
    <row r="219" spans="1:12" x14ac:dyDescent="0.25">
      <c r="A219" s="28"/>
      <c r="B219" s="29"/>
      <c r="C219" s="30"/>
      <c r="D219" s="31" t="s">
        <v>28</v>
      </c>
      <c r="E219" s="32" t="s">
        <v>179</v>
      </c>
      <c r="F219" s="33">
        <v>50</v>
      </c>
      <c r="G219" s="34">
        <v>3.38</v>
      </c>
      <c r="H219" s="34">
        <v>0.45</v>
      </c>
      <c r="I219" s="34">
        <v>20.39</v>
      </c>
      <c r="J219" s="35">
        <v>98.344380000000001</v>
      </c>
      <c r="K219" s="36" t="s">
        <v>30</v>
      </c>
      <c r="L219" s="37">
        <v>2.78</v>
      </c>
    </row>
    <row r="220" spans="1:12" ht="27" customHeight="1" x14ac:dyDescent="0.25">
      <c r="A220" s="28"/>
      <c r="B220" s="29"/>
      <c r="C220" s="30"/>
      <c r="D220" s="31"/>
      <c r="E220" s="1" t="s">
        <v>78</v>
      </c>
      <c r="F220" s="33">
        <v>10</v>
      </c>
      <c r="G220" s="34">
        <v>2.3199999999999998</v>
      </c>
      <c r="H220" s="34">
        <v>2.95</v>
      </c>
      <c r="I220" s="34">
        <v>0</v>
      </c>
      <c r="J220" s="35">
        <v>36.43</v>
      </c>
      <c r="K220" s="36" t="s">
        <v>79</v>
      </c>
      <c r="L220" s="37">
        <v>7.68</v>
      </c>
    </row>
    <row r="221" spans="1:12" x14ac:dyDescent="0.25">
      <c r="A221" s="28"/>
      <c r="B221" s="29"/>
      <c r="C221" s="30"/>
      <c r="D221" s="31"/>
      <c r="E221" s="32" t="s">
        <v>33</v>
      </c>
      <c r="F221" s="33">
        <v>10</v>
      </c>
      <c r="G221" s="34">
        <v>0.05</v>
      </c>
      <c r="H221" s="34">
        <v>8.25</v>
      </c>
      <c r="I221" s="34">
        <v>0.08</v>
      </c>
      <c r="J221" s="35">
        <v>74.754000000000005</v>
      </c>
      <c r="K221" s="36" t="s">
        <v>30</v>
      </c>
      <c r="L221" s="37">
        <v>6.92</v>
      </c>
    </row>
    <row r="222" spans="1:12" x14ac:dyDescent="0.25">
      <c r="A222" s="28"/>
      <c r="B222" s="29"/>
      <c r="C222" s="30"/>
      <c r="D222" s="31"/>
      <c r="E222" s="32" t="s">
        <v>61</v>
      </c>
      <c r="F222" s="33">
        <v>40</v>
      </c>
      <c r="G222" s="34">
        <v>0.16</v>
      </c>
      <c r="H222" s="34">
        <v>0.16</v>
      </c>
      <c r="I222" s="34">
        <v>4.6399999999999997</v>
      </c>
      <c r="J222" s="35">
        <v>19.472000000000001</v>
      </c>
      <c r="K222" s="36" t="s">
        <v>186</v>
      </c>
      <c r="L222" s="37">
        <v>5.24</v>
      </c>
    </row>
    <row r="223" spans="1:12" x14ac:dyDescent="0.25">
      <c r="A223" s="28"/>
      <c r="B223" s="29"/>
      <c r="C223" s="30"/>
      <c r="D223" s="38"/>
      <c r="E223" s="32"/>
      <c r="F223" s="33"/>
      <c r="G223" s="34"/>
      <c r="H223" s="34"/>
      <c r="I223" s="34"/>
      <c r="J223" s="35"/>
      <c r="K223" s="36"/>
      <c r="L223" s="37"/>
    </row>
    <row r="224" spans="1:12" x14ac:dyDescent="0.25">
      <c r="A224" s="39"/>
      <c r="B224" s="40"/>
      <c r="C224" s="41"/>
      <c r="D224" s="42" t="s">
        <v>34</v>
      </c>
      <c r="E224" s="43"/>
      <c r="F224" s="44"/>
      <c r="G224" s="45">
        <f>IF(SUM(G217:G223)&gt;0,SUM(G217:G223),"")</f>
        <v>14.05</v>
      </c>
      <c r="H224" s="45">
        <f>IF(SUM(H217:H223)&gt;0,SUM(H217:H223),"")</f>
        <v>20.39</v>
      </c>
      <c r="I224" s="45">
        <f>IF(SUM(I217:I223)&gt;0,SUM(I217:I223),"")</f>
        <v>65.45</v>
      </c>
      <c r="J224" s="46">
        <f>IF(SUM(J217:J223)&gt;0,SUM(J217:J223),"")</f>
        <v>496.67668800000001</v>
      </c>
      <c r="K224" s="47"/>
      <c r="L224" s="48">
        <f>IF(SUM(L217:L223)&gt;0,SUM(L217:L223),"")</f>
        <v>45.63</v>
      </c>
    </row>
    <row r="225" spans="1:12" x14ac:dyDescent="0.25">
      <c r="A225" s="49">
        <f>A217</f>
        <v>3</v>
      </c>
      <c r="B225" s="50">
        <f>B217</f>
        <v>2</v>
      </c>
      <c r="C225" s="51" t="s">
        <v>35</v>
      </c>
      <c r="D225" s="31" t="s">
        <v>36</v>
      </c>
      <c r="E225" s="52" t="s">
        <v>187</v>
      </c>
      <c r="F225" s="33">
        <v>100</v>
      </c>
      <c r="G225" s="34">
        <v>4.76</v>
      </c>
      <c r="H225" s="34">
        <v>7.83</v>
      </c>
      <c r="I225" s="34">
        <v>11.88</v>
      </c>
      <c r="J225" s="35">
        <v>136.39249372</v>
      </c>
      <c r="K225" s="36" t="s">
        <v>188</v>
      </c>
      <c r="L225" s="37">
        <v>13.25</v>
      </c>
    </row>
    <row r="226" spans="1:12" x14ac:dyDescent="0.25">
      <c r="A226" s="28"/>
      <c r="B226" s="29"/>
      <c r="C226" s="30"/>
      <c r="D226" s="31" t="s">
        <v>39</v>
      </c>
      <c r="E226" s="1" t="s">
        <v>189</v>
      </c>
      <c r="F226" s="33">
        <v>200</v>
      </c>
      <c r="G226" s="34">
        <v>1.7</v>
      </c>
      <c r="H226" s="34">
        <v>4.2</v>
      </c>
      <c r="I226" s="34">
        <v>10.17</v>
      </c>
      <c r="J226" s="35">
        <v>82.022981999999999</v>
      </c>
      <c r="K226" s="36" t="s">
        <v>190</v>
      </c>
      <c r="L226" s="37">
        <v>12.2</v>
      </c>
    </row>
    <row r="227" spans="1:12" x14ac:dyDescent="0.25">
      <c r="A227" s="28"/>
      <c r="B227" s="29"/>
      <c r="C227" s="30"/>
      <c r="D227" s="31" t="s">
        <v>42</v>
      </c>
      <c r="E227" s="1" t="s">
        <v>191</v>
      </c>
      <c r="F227" s="33">
        <v>100</v>
      </c>
      <c r="G227" s="34">
        <v>17.170000000000002</v>
      </c>
      <c r="H227" s="34">
        <v>8.69</v>
      </c>
      <c r="I227" s="34">
        <v>7.83</v>
      </c>
      <c r="J227" s="35">
        <v>178.30609999999999</v>
      </c>
      <c r="K227" s="36" t="s">
        <v>192</v>
      </c>
      <c r="L227" s="37">
        <v>30.23</v>
      </c>
    </row>
    <row r="228" spans="1:12" x14ac:dyDescent="0.25">
      <c r="A228" s="28"/>
      <c r="B228" s="29"/>
      <c r="C228" s="30"/>
      <c r="D228" s="31" t="s">
        <v>45</v>
      </c>
      <c r="E228" s="32" t="s">
        <v>193</v>
      </c>
      <c r="F228" s="33">
        <v>150</v>
      </c>
      <c r="G228" s="34">
        <v>2.5</v>
      </c>
      <c r="H228" s="34">
        <v>3.98</v>
      </c>
      <c r="I228" s="34">
        <v>17.350000000000001</v>
      </c>
      <c r="J228" s="35">
        <v>110.40025393499999</v>
      </c>
      <c r="K228" s="36" t="s">
        <v>194</v>
      </c>
      <c r="L228" s="37">
        <v>12.73</v>
      </c>
    </row>
    <row r="229" spans="1:12" x14ac:dyDescent="0.25">
      <c r="A229" s="28"/>
      <c r="B229" s="29"/>
      <c r="C229" s="30"/>
      <c r="D229" s="31" t="s">
        <v>48</v>
      </c>
      <c r="E229" s="53" t="s">
        <v>49</v>
      </c>
      <c r="F229" s="33">
        <v>200</v>
      </c>
      <c r="G229" s="34">
        <v>1</v>
      </c>
      <c r="H229" s="34">
        <v>0.2</v>
      </c>
      <c r="I229" s="34">
        <v>20.6</v>
      </c>
      <c r="J229" s="35">
        <v>86.48</v>
      </c>
      <c r="K229" s="36" t="s">
        <v>30</v>
      </c>
      <c r="L229" s="37">
        <v>19.649999999999999</v>
      </c>
    </row>
    <row r="230" spans="1:12" x14ac:dyDescent="0.25">
      <c r="A230" s="28"/>
      <c r="B230" s="29"/>
      <c r="C230" s="30"/>
      <c r="D230" s="31" t="s">
        <v>50</v>
      </c>
      <c r="E230" s="1" t="s">
        <v>51</v>
      </c>
      <c r="F230" s="33">
        <v>40</v>
      </c>
      <c r="G230" s="34">
        <v>2.64</v>
      </c>
      <c r="H230" s="34">
        <v>0.26</v>
      </c>
      <c r="I230" s="34">
        <v>18.760000000000002</v>
      </c>
      <c r="J230" s="35">
        <v>89.560400000000001</v>
      </c>
      <c r="K230" s="36" t="s">
        <v>30</v>
      </c>
      <c r="L230" s="37">
        <v>2.23</v>
      </c>
    </row>
    <row r="231" spans="1:12" x14ac:dyDescent="0.25">
      <c r="A231" s="28"/>
      <c r="B231" s="29"/>
      <c r="C231" s="30"/>
      <c r="D231" s="31" t="s">
        <v>52</v>
      </c>
      <c r="E231" s="32" t="s">
        <v>53</v>
      </c>
      <c r="F231" s="33">
        <v>20</v>
      </c>
      <c r="G231" s="34">
        <v>1.32</v>
      </c>
      <c r="H231" s="34">
        <v>0.24</v>
      </c>
      <c r="I231" s="34">
        <v>8.34</v>
      </c>
      <c r="J231" s="35">
        <v>38.676000000000002</v>
      </c>
      <c r="K231" s="36" t="s">
        <v>30</v>
      </c>
      <c r="L231" s="37">
        <v>1.1100000000000001</v>
      </c>
    </row>
    <row r="232" spans="1:12" x14ac:dyDescent="0.25">
      <c r="A232" s="28"/>
      <c r="B232" s="29"/>
      <c r="C232" s="30"/>
      <c r="D232" s="38"/>
      <c r="E232" s="32" t="s">
        <v>72</v>
      </c>
      <c r="F232" s="33">
        <v>15</v>
      </c>
      <c r="G232" s="34">
        <v>4.88</v>
      </c>
      <c r="H232" s="34">
        <v>4.07</v>
      </c>
      <c r="I232" s="34">
        <v>0</v>
      </c>
      <c r="J232" s="35">
        <v>56.138399999999997</v>
      </c>
      <c r="K232" s="36" t="s">
        <v>73</v>
      </c>
      <c r="L232" s="37">
        <v>13.52</v>
      </c>
    </row>
    <row r="233" spans="1:12" x14ac:dyDescent="0.25">
      <c r="A233" s="28"/>
      <c r="B233" s="29"/>
      <c r="C233" s="30"/>
      <c r="D233" s="38"/>
      <c r="E233" s="32"/>
      <c r="F233" s="33"/>
      <c r="G233" s="34"/>
      <c r="H233" s="34"/>
      <c r="I233" s="34"/>
      <c r="J233" s="35"/>
      <c r="K233" s="36"/>
      <c r="L233" s="37"/>
    </row>
    <row r="234" spans="1:12" x14ac:dyDescent="0.25">
      <c r="A234" s="39"/>
      <c r="B234" s="40"/>
      <c r="C234" s="41"/>
      <c r="D234" s="42" t="s">
        <v>34</v>
      </c>
      <c r="E234" s="43"/>
      <c r="F234" s="44"/>
      <c r="G234" s="45">
        <f>IF(SUM(G225:G233)&gt;0,SUM(G225:G233),"")</f>
        <v>35.970000000000006</v>
      </c>
      <c r="H234" s="45">
        <f>IF(SUM(H225:H233)&gt;0,SUM(H225:H233),"")</f>
        <v>29.47</v>
      </c>
      <c r="I234" s="45">
        <f>IF(SUM(I225:I233)&gt;0,SUM(I225:I233),"")</f>
        <v>94.930000000000021</v>
      </c>
      <c r="J234" s="46">
        <f>IF(SUM(J225:J233)&gt;0,SUM(J225:J233),"")</f>
        <v>777.97662965500012</v>
      </c>
      <c r="K234" s="47"/>
      <c r="L234" s="48">
        <f>IF(SUM(L225:L233)&gt;0,SUM(L225:L233),"")</f>
        <v>104.92</v>
      </c>
    </row>
    <row r="235" spans="1:12" ht="15.75" customHeight="1" x14ac:dyDescent="0.25">
      <c r="A235" s="54">
        <f>A217</f>
        <v>3</v>
      </c>
      <c r="B235" s="55">
        <f>B217</f>
        <v>2</v>
      </c>
      <c r="C235" s="65" t="s">
        <v>54</v>
      </c>
      <c r="D235" s="65"/>
      <c r="E235" s="56"/>
      <c r="F235" s="57"/>
      <c r="G235" s="58">
        <f>SUM(G217:G234)/2</f>
        <v>50.02000000000001</v>
      </c>
      <c r="H235" s="58">
        <f>SUM(H217:H234)/2</f>
        <v>49.86</v>
      </c>
      <c r="I235" s="58">
        <f>SUM(I217:I234)/2</f>
        <v>160.38</v>
      </c>
      <c r="J235" s="58">
        <f>SUM(J217:J234)/2</f>
        <v>1274.6533176550001</v>
      </c>
      <c r="K235" s="58"/>
      <c r="L235" s="58">
        <f>SUM(L217:L234)/2</f>
        <v>150.55000000000001</v>
      </c>
    </row>
    <row r="236" spans="1:12" x14ac:dyDescent="0.25">
      <c r="A236" s="18">
        <v>3</v>
      </c>
      <c r="B236" s="19">
        <v>3</v>
      </c>
      <c r="C236" s="20" t="s">
        <v>21</v>
      </c>
      <c r="D236" s="21" t="s">
        <v>22</v>
      </c>
      <c r="E236" s="22" t="s">
        <v>195</v>
      </c>
      <c r="F236" s="23">
        <v>200</v>
      </c>
      <c r="G236" s="24">
        <v>6.34</v>
      </c>
      <c r="H236" s="24">
        <v>5.58</v>
      </c>
      <c r="I236" s="24">
        <v>33.51</v>
      </c>
      <c r="J236" s="25">
        <v>207.347712</v>
      </c>
      <c r="K236" s="26" t="s">
        <v>196</v>
      </c>
      <c r="L236" s="27">
        <v>13.08</v>
      </c>
    </row>
    <row r="237" spans="1:12" x14ac:dyDescent="0.25">
      <c r="A237" s="28"/>
      <c r="B237" s="29"/>
      <c r="C237" s="30"/>
      <c r="D237" s="31" t="s">
        <v>25</v>
      </c>
      <c r="E237" s="32" t="s">
        <v>26</v>
      </c>
      <c r="F237" s="33">
        <v>200</v>
      </c>
      <c r="G237" s="34">
        <v>3.64</v>
      </c>
      <c r="H237" s="34">
        <v>3.34</v>
      </c>
      <c r="I237" s="34">
        <v>15.02</v>
      </c>
      <c r="J237" s="35">
        <v>100.25640799999999</v>
      </c>
      <c r="K237" s="36" t="s">
        <v>27</v>
      </c>
      <c r="L237" s="37">
        <v>10.97</v>
      </c>
    </row>
    <row r="238" spans="1:12" x14ac:dyDescent="0.25">
      <c r="A238" s="28"/>
      <c r="B238" s="29"/>
      <c r="C238" s="30"/>
      <c r="D238" s="31" t="s">
        <v>28</v>
      </c>
      <c r="E238" s="32" t="s">
        <v>29</v>
      </c>
      <c r="F238" s="33">
        <v>60</v>
      </c>
      <c r="G238" s="34">
        <v>4.0999999999999996</v>
      </c>
      <c r="H238" s="34">
        <v>0.53</v>
      </c>
      <c r="I238" s="34">
        <v>24.66</v>
      </c>
      <c r="J238" s="35">
        <v>119.34492</v>
      </c>
      <c r="K238" s="36" t="s">
        <v>30</v>
      </c>
      <c r="L238" s="37">
        <v>3.33</v>
      </c>
    </row>
    <row r="239" spans="1:12" ht="27" customHeight="1" x14ac:dyDescent="0.25">
      <c r="A239" s="28"/>
      <c r="B239" s="29"/>
      <c r="C239" s="30"/>
      <c r="D239" s="31"/>
      <c r="E239" s="1" t="s">
        <v>31</v>
      </c>
      <c r="F239" s="33">
        <v>40</v>
      </c>
      <c r="G239" s="34">
        <v>5.08</v>
      </c>
      <c r="H239" s="34">
        <v>4.5999999999999996</v>
      </c>
      <c r="I239" s="34">
        <v>0.28000000000000003</v>
      </c>
      <c r="J239" s="35">
        <v>62.783999999999999</v>
      </c>
      <c r="K239" s="36" t="s">
        <v>32</v>
      </c>
      <c r="L239" s="37">
        <v>9.3000000000000007</v>
      </c>
    </row>
    <row r="240" spans="1:12" x14ac:dyDescent="0.25">
      <c r="A240" s="28"/>
      <c r="B240" s="29"/>
      <c r="C240" s="30"/>
      <c r="D240" s="31"/>
      <c r="E240" s="32" t="s">
        <v>33</v>
      </c>
      <c r="F240" s="33">
        <v>10</v>
      </c>
      <c r="G240" s="34">
        <v>0.05</v>
      </c>
      <c r="H240" s="34">
        <v>8.25</v>
      </c>
      <c r="I240" s="34">
        <v>0.08</v>
      </c>
      <c r="J240" s="35">
        <v>74.754000000000005</v>
      </c>
      <c r="K240" s="36" t="s">
        <v>197</v>
      </c>
      <c r="L240" s="37">
        <v>6.92</v>
      </c>
    </row>
    <row r="241" spans="1:12" x14ac:dyDescent="0.25">
      <c r="A241" s="28"/>
      <c r="B241" s="29"/>
      <c r="C241" s="30"/>
      <c r="D241" s="38"/>
      <c r="E241" s="32"/>
      <c r="F241" s="33"/>
      <c r="G241" s="34"/>
      <c r="H241" s="34"/>
      <c r="I241" s="34"/>
      <c r="J241" s="35"/>
      <c r="K241" s="36"/>
      <c r="L241" s="37"/>
    </row>
    <row r="242" spans="1:12" x14ac:dyDescent="0.25">
      <c r="A242" s="28"/>
      <c r="B242" s="29"/>
      <c r="C242" s="30"/>
      <c r="D242" s="38"/>
      <c r="E242" s="32"/>
      <c r="F242" s="33"/>
      <c r="G242" s="34"/>
      <c r="H242" s="34"/>
      <c r="I242" s="34"/>
      <c r="J242" s="35"/>
      <c r="K242" s="36"/>
      <c r="L242" s="37"/>
    </row>
    <row r="243" spans="1:12" x14ac:dyDescent="0.25">
      <c r="A243" s="39"/>
      <c r="B243" s="40"/>
      <c r="C243" s="41"/>
      <c r="D243" s="42" t="s">
        <v>34</v>
      </c>
      <c r="E243" s="43"/>
      <c r="F243" s="44"/>
      <c r="G243" s="45">
        <f>IF(SUM(G236:G242)&gt;0,SUM(G236:G242),"")</f>
        <v>19.21</v>
      </c>
      <c r="H243" s="45">
        <f>IF(SUM(H236:H242)&gt;0,SUM(H236:H242),"")</f>
        <v>22.299999999999997</v>
      </c>
      <c r="I243" s="45">
        <f>IF(SUM(I236:I242)&gt;0,SUM(I236:I242),"")</f>
        <v>73.55</v>
      </c>
      <c r="J243" s="46">
        <f>IF(SUM(J236:J242)&gt;0,SUM(J236:J242),"")</f>
        <v>564.48703999999998</v>
      </c>
      <c r="K243" s="47"/>
      <c r="L243" s="48">
        <f>IF(SUM(L236:L242)&gt;0,SUM(L236:L242),"")</f>
        <v>43.600000000000009</v>
      </c>
    </row>
    <row r="244" spans="1:12" ht="26.25" x14ac:dyDescent="0.25">
      <c r="A244" s="49">
        <f>A236</f>
        <v>3</v>
      </c>
      <c r="B244" s="50">
        <f>B236</f>
        <v>3</v>
      </c>
      <c r="C244" s="51" t="s">
        <v>35</v>
      </c>
      <c r="D244" s="31" t="s">
        <v>36</v>
      </c>
      <c r="E244" s="52" t="s">
        <v>198</v>
      </c>
      <c r="F244" s="33">
        <v>60</v>
      </c>
      <c r="G244" s="34">
        <v>1.56</v>
      </c>
      <c r="H244" s="34">
        <v>4.3600000000000003</v>
      </c>
      <c r="I244" s="34">
        <v>5.12</v>
      </c>
      <c r="J244" s="35">
        <v>63.058980431999998</v>
      </c>
      <c r="K244" s="36" t="s">
        <v>199</v>
      </c>
      <c r="L244" s="37">
        <v>4.4800000000000004</v>
      </c>
    </row>
    <row r="245" spans="1:12" x14ac:dyDescent="0.25">
      <c r="A245" s="28"/>
      <c r="B245" s="29"/>
      <c r="C245" s="30"/>
      <c r="D245" s="31" t="s">
        <v>39</v>
      </c>
      <c r="E245" s="1" t="s">
        <v>40</v>
      </c>
      <c r="F245" s="33">
        <v>200</v>
      </c>
      <c r="G245" s="34">
        <v>1.44</v>
      </c>
      <c r="H245" s="34">
        <v>4.26</v>
      </c>
      <c r="I245" s="34">
        <v>10.71</v>
      </c>
      <c r="J245" s="35">
        <v>85.129264000000006</v>
      </c>
      <c r="K245" s="36" t="s">
        <v>41</v>
      </c>
      <c r="L245" s="37">
        <v>14.33</v>
      </c>
    </row>
    <row r="246" spans="1:12" x14ac:dyDescent="0.25">
      <c r="A246" s="28"/>
      <c r="B246" s="29"/>
      <c r="C246" s="30"/>
      <c r="D246" s="31" t="s">
        <v>42</v>
      </c>
      <c r="E246" s="1" t="s">
        <v>200</v>
      </c>
      <c r="F246" s="33">
        <v>100</v>
      </c>
      <c r="G246" s="34">
        <v>18.5</v>
      </c>
      <c r="H246" s="34">
        <v>9.07</v>
      </c>
      <c r="I246" s="34">
        <v>3.89</v>
      </c>
      <c r="J246" s="35">
        <v>170.97530950000001</v>
      </c>
      <c r="K246" s="36" t="s">
        <v>201</v>
      </c>
      <c r="L246" s="37">
        <v>63.13</v>
      </c>
    </row>
    <row r="247" spans="1:12" x14ac:dyDescent="0.25">
      <c r="A247" s="28"/>
      <c r="B247" s="29"/>
      <c r="C247" s="30"/>
      <c r="D247" s="31" t="s">
        <v>45</v>
      </c>
      <c r="E247" s="32" t="s">
        <v>165</v>
      </c>
      <c r="F247" s="33">
        <v>160</v>
      </c>
      <c r="G247" s="34">
        <v>3.31</v>
      </c>
      <c r="H247" s="34">
        <v>3.23</v>
      </c>
      <c r="I247" s="34">
        <v>19.13</v>
      </c>
      <c r="J247" s="35">
        <v>114.487439514667</v>
      </c>
      <c r="K247" s="36"/>
      <c r="L247" s="37">
        <v>17.079999999999998</v>
      </c>
    </row>
    <row r="248" spans="1:12" x14ac:dyDescent="0.25">
      <c r="A248" s="28"/>
      <c r="B248" s="29"/>
      <c r="C248" s="30"/>
      <c r="D248" s="31" t="s">
        <v>48</v>
      </c>
      <c r="E248" s="53" t="s">
        <v>49</v>
      </c>
      <c r="F248" s="33">
        <v>200</v>
      </c>
      <c r="G248" s="34">
        <v>1</v>
      </c>
      <c r="H248" s="34">
        <v>0.2</v>
      </c>
      <c r="I248" s="34">
        <v>20.6</v>
      </c>
      <c r="J248" s="35">
        <v>86.48</v>
      </c>
      <c r="K248" s="36" t="s">
        <v>30</v>
      </c>
      <c r="L248" s="37">
        <v>19.649999999999999</v>
      </c>
    </row>
    <row r="249" spans="1:12" x14ac:dyDescent="0.25">
      <c r="A249" s="28"/>
      <c r="B249" s="29"/>
      <c r="C249" s="30"/>
      <c r="D249" s="31" t="s">
        <v>50</v>
      </c>
      <c r="E249" s="1" t="s">
        <v>51</v>
      </c>
      <c r="F249" s="33">
        <v>45</v>
      </c>
      <c r="G249" s="34">
        <v>2.98</v>
      </c>
      <c r="H249" s="34">
        <v>0.3</v>
      </c>
      <c r="I249" s="34">
        <v>21.11</v>
      </c>
      <c r="J249" s="35">
        <v>100.75545</v>
      </c>
      <c r="K249" s="36" t="s">
        <v>30</v>
      </c>
      <c r="L249" s="37">
        <v>2.5099999999999998</v>
      </c>
    </row>
    <row r="250" spans="1:12" x14ac:dyDescent="0.25">
      <c r="A250" s="28"/>
      <c r="B250" s="29"/>
      <c r="C250" s="30"/>
      <c r="D250" s="31" t="s">
        <v>52</v>
      </c>
      <c r="E250" s="32" t="s">
        <v>53</v>
      </c>
      <c r="F250" s="33">
        <v>20</v>
      </c>
      <c r="G250" s="34">
        <v>1.32</v>
      </c>
      <c r="H250" s="34">
        <v>0.24</v>
      </c>
      <c r="I250" s="34">
        <v>8.34</v>
      </c>
      <c r="J250" s="35">
        <v>38.676000000000002</v>
      </c>
      <c r="K250" s="36" t="s">
        <v>30</v>
      </c>
      <c r="L250" s="37">
        <v>1.1100000000000001</v>
      </c>
    </row>
    <row r="251" spans="1:12" x14ac:dyDescent="0.25">
      <c r="A251" s="28"/>
      <c r="B251" s="29"/>
      <c r="C251" s="30"/>
      <c r="D251" s="38" t="s">
        <v>60</v>
      </c>
      <c r="E251" s="59" t="s">
        <v>61</v>
      </c>
      <c r="F251" s="60">
        <v>150</v>
      </c>
      <c r="G251" s="60">
        <v>0.6</v>
      </c>
      <c r="H251" s="60">
        <v>0.6</v>
      </c>
      <c r="I251" s="61">
        <v>17.399999999999999</v>
      </c>
      <c r="J251" s="60">
        <v>73.02</v>
      </c>
      <c r="K251" s="36" t="s">
        <v>186</v>
      </c>
      <c r="L251" s="62">
        <v>19.649999999999999</v>
      </c>
    </row>
    <row r="252" spans="1:12" x14ac:dyDescent="0.25">
      <c r="A252" s="28"/>
      <c r="B252" s="29"/>
      <c r="C252" s="30"/>
      <c r="D252" s="38"/>
      <c r="E252" s="32"/>
      <c r="F252" s="33"/>
      <c r="G252" s="34"/>
      <c r="H252" s="34"/>
      <c r="I252" s="34"/>
      <c r="J252" s="35"/>
      <c r="K252" s="36"/>
      <c r="L252" s="37"/>
    </row>
    <row r="253" spans="1:12" x14ac:dyDescent="0.25">
      <c r="A253" s="39"/>
      <c r="B253" s="40"/>
      <c r="C253" s="41"/>
      <c r="D253" s="42" t="s">
        <v>34</v>
      </c>
      <c r="E253" s="43"/>
      <c r="F253" s="44"/>
      <c r="G253" s="45">
        <f>IF(SUM(G244:G252)&gt;0,SUM(G244:G252),"")</f>
        <v>30.71</v>
      </c>
      <c r="H253" s="45">
        <f>IF(SUM(H244:H252)&gt;0,SUM(H244:H252),"")</f>
        <v>22.26</v>
      </c>
      <c r="I253" s="45">
        <f>IF(SUM(I244:I252)&gt;0,SUM(I244:I252),"")</f>
        <v>106.30000000000001</v>
      </c>
      <c r="J253" s="46">
        <f>IF(SUM(J244:J252)&gt;0,SUM(J244:J252),"")</f>
        <v>732.58244344666707</v>
      </c>
      <c r="K253" s="47"/>
      <c r="L253" s="48">
        <f>IF(SUM(L244:L252)&gt;0,SUM(L244:L252),"")</f>
        <v>141.94</v>
      </c>
    </row>
    <row r="254" spans="1:12" ht="15.75" customHeight="1" x14ac:dyDescent="0.25">
      <c r="A254" s="54">
        <f>A236</f>
        <v>3</v>
      </c>
      <c r="B254" s="55">
        <f>B236</f>
        <v>3</v>
      </c>
      <c r="C254" s="65" t="s">
        <v>54</v>
      </c>
      <c r="D254" s="65"/>
      <c r="E254" s="56"/>
      <c r="F254" s="57"/>
      <c r="G254" s="58">
        <f>SUM(G236:G253)/2</f>
        <v>49.92</v>
      </c>
      <c r="H254" s="58">
        <f>SUM(H236:H253)/2</f>
        <v>44.559999999999995</v>
      </c>
      <c r="I254" s="58">
        <f>SUM(I236:I253)/2</f>
        <v>179.85</v>
      </c>
      <c r="J254" s="58">
        <f>SUM(J236:J253)/2</f>
        <v>1297.0694834466669</v>
      </c>
      <c r="K254" s="58"/>
      <c r="L254" s="58">
        <f>SUM(L236:L253)/2</f>
        <v>185.54000000000002</v>
      </c>
    </row>
    <row r="255" spans="1:12" x14ac:dyDescent="0.25">
      <c r="A255" s="18">
        <v>3</v>
      </c>
      <c r="B255" s="19">
        <v>4</v>
      </c>
      <c r="C255" s="20" t="s">
        <v>21</v>
      </c>
      <c r="D255" s="21" t="s">
        <v>22</v>
      </c>
      <c r="E255" s="22" t="s">
        <v>55</v>
      </c>
      <c r="F255" s="23">
        <v>125</v>
      </c>
      <c r="G255" s="24">
        <v>20.420000000000002</v>
      </c>
      <c r="H255" s="24">
        <v>11.4</v>
      </c>
      <c r="I255" s="24">
        <v>9.82</v>
      </c>
      <c r="J255" s="25">
        <v>225.52886437500001</v>
      </c>
      <c r="K255" s="26" t="s">
        <v>56</v>
      </c>
      <c r="L255" s="27">
        <v>44.09</v>
      </c>
    </row>
    <row r="256" spans="1:12" x14ac:dyDescent="0.25">
      <c r="A256" s="28"/>
      <c r="B256" s="29"/>
      <c r="C256" s="30"/>
      <c r="D256" s="31" t="s">
        <v>25</v>
      </c>
      <c r="E256" s="32" t="s">
        <v>57</v>
      </c>
      <c r="F256" s="33">
        <v>200</v>
      </c>
      <c r="G256" s="34">
        <v>2.84</v>
      </c>
      <c r="H256" s="34">
        <v>3.14</v>
      </c>
      <c r="I256" s="34">
        <v>15.78</v>
      </c>
      <c r="J256" s="35">
        <v>99.863296000000005</v>
      </c>
      <c r="K256" s="36" t="s">
        <v>58</v>
      </c>
      <c r="L256" s="37">
        <v>10.77</v>
      </c>
    </row>
    <row r="257" spans="1:12" x14ac:dyDescent="0.25">
      <c r="A257" s="28"/>
      <c r="B257" s="29"/>
      <c r="C257" s="30"/>
      <c r="D257" s="31" t="s">
        <v>28</v>
      </c>
      <c r="E257" s="32" t="s">
        <v>29</v>
      </c>
      <c r="F257" s="33">
        <v>60</v>
      </c>
      <c r="G257" s="34">
        <v>4.0999999999999996</v>
      </c>
      <c r="H257" s="34">
        <v>0.53</v>
      </c>
      <c r="I257" s="34">
        <v>24.66</v>
      </c>
      <c r="J257" s="35">
        <v>119.34492</v>
      </c>
      <c r="K257" s="36" t="s">
        <v>30</v>
      </c>
      <c r="L257" s="37">
        <v>3.33</v>
      </c>
    </row>
    <row r="258" spans="1:12" ht="27" customHeight="1" x14ac:dyDescent="0.25">
      <c r="A258" s="28"/>
      <c r="B258" s="29"/>
      <c r="C258" s="30"/>
      <c r="D258" s="31" t="s">
        <v>60</v>
      </c>
      <c r="E258" s="1" t="s">
        <v>93</v>
      </c>
      <c r="F258" s="33">
        <v>200</v>
      </c>
      <c r="G258" s="34">
        <v>1.8</v>
      </c>
      <c r="H258" s="34">
        <v>0.6</v>
      </c>
      <c r="I258" s="34">
        <v>27.24</v>
      </c>
      <c r="J258" s="35">
        <v>114.604584183367</v>
      </c>
      <c r="K258" s="36" t="s">
        <v>30</v>
      </c>
      <c r="L258" s="37">
        <v>30.4</v>
      </c>
    </row>
    <row r="259" spans="1:12" x14ac:dyDescent="0.25">
      <c r="A259" s="28"/>
      <c r="B259" s="29"/>
      <c r="C259" s="30"/>
      <c r="D259" s="31"/>
      <c r="E259" s="32" t="s">
        <v>59</v>
      </c>
      <c r="F259" s="33">
        <v>15</v>
      </c>
      <c r="G259" s="34">
        <v>1.08</v>
      </c>
      <c r="H259" s="34">
        <v>1.28</v>
      </c>
      <c r="I259" s="34">
        <v>8.33</v>
      </c>
      <c r="J259" s="35">
        <v>47.61</v>
      </c>
      <c r="K259" s="36" t="s">
        <v>30</v>
      </c>
      <c r="L259" s="37">
        <v>4.4800000000000004</v>
      </c>
    </row>
    <row r="260" spans="1:12" x14ac:dyDescent="0.25">
      <c r="A260" s="28"/>
      <c r="B260" s="29"/>
      <c r="C260" s="30"/>
      <c r="D260" s="38"/>
      <c r="E260" s="32"/>
      <c r="F260" s="33"/>
      <c r="G260" s="34"/>
      <c r="H260" s="34"/>
      <c r="I260" s="34"/>
      <c r="J260" s="35"/>
      <c r="K260" s="36"/>
      <c r="L260" s="37"/>
    </row>
    <row r="261" spans="1:12" x14ac:dyDescent="0.25">
      <c r="A261" s="28"/>
      <c r="B261" s="29"/>
      <c r="C261" s="30"/>
      <c r="D261" s="38"/>
      <c r="E261" s="32"/>
      <c r="F261" s="33"/>
      <c r="G261" s="34"/>
      <c r="H261" s="34"/>
      <c r="I261" s="34"/>
      <c r="J261" s="35"/>
      <c r="K261" s="36"/>
      <c r="L261" s="37"/>
    </row>
    <row r="262" spans="1:12" x14ac:dyDescent="0.25">
      <c r="A262" s="39"/>
      <c r="B262" s="40"/>
      <c r="C262" s="41"/>
      <c r="D262" s="42" t="s">
        <v>34</v>
      </c>
      <c r="E262" s="43"/>
      <c r="F262" s="44"/>
      <c r="G262" s="45">
        <f>IF(SUM(G255:G261)&gt;0,SUM(G255:G261),"")</f>
        <v>30.240000000000002</v>
      </c>
      <c r="H262" s="45">
        <f>IF(SUM(H255:H261)&gt;0,SUM(H255:H261),"")</f>
        <v>16.95</v>
      </c>
      <c r="I262" s="45">
        <f>IF(SUM(I255:I261)&gt;0,SUM(I255:I261),"")</f>
        <v>85.83</v>
      </c>
      <c r="J262" s="46">
        <f>IF(SUM(J255:J261)&gt;0,SUM(J255:J261),"")</f>
        <v>606.95166455836704</v>
      </c>
      <c r="K262" s="47"/>
      <c r="L262" s="48">
        <f>IF(SUM(L255:L261)&gt;0,SUM(L255:L261),"")</f>
        <v>93.070000000000007</v>
      </c>
    </row>
    <row r="263" spans="1:12" ht="26.25" x14ac:dyDescent="0.25">
      <c r="A263" s="49">
        <f>A255</f>
        <v>3</v>
      </c>
      <c r="B263" s="50">
        <f>B255</f>
        <v>4</v>
      </c>
      <c r="C263" s="51" t="s">
        <v>35</v>
      </c>
      <c r="D263" s="31" t="s">
        <v>36</v>
      </c>
      <c r="E263" s="52" t="s">
        <v>202</v>
      </c>
      <c r="F263" s="33">
        <v>80</v>
      </c>
      <c r="G263" s="34">
        <v>1.31</v>
      </c>
      <c r="H263" s="34">
        <v>4.8099999999999996</v>
      </c>
      <c r="I263" s="34">
        <v>8</v>
      </c>
      <c r="J263" s="35">
        <v>77.531092799999996</v>
      </c>
      <c r="K263" s="36" t="s">
        <v>203</v>
      </c>
      <c r="L263" s="37">
        <v>10.41</v>
      </c>
    </row>
    <row r="264" spans="1:12" x14ac:dyDescent="0.25">
      <c r="A264" s="28"/>
      <c r="B264" s="29"/>
      <c r="C264" s="30"/>
      <c r="D264" s="31" t="s">
        <v>39</v>
      </c>
      <c r="E264" s="1" t="s">
        <v>204</v>
      </c>
      <c r="F264" s="33">
        <v>200</v>
      </c>
      <c r="G264" s="34">
        <v>5.36</v>
      </c>
      <c r="H264" s="34">
        <v>12.03</v>
      </c>
      <c r="I264" s="34">
        <v>14.31</v>
      </c>
      <c r="J264" s="35">
        <v>185.11910069111099</v>
      </c>
      <c r="K264" s="36" t="s">
        <v>205</v>
      </c>
      <c r="L264" s="37">
        <v>21.76</v>
      </c>
    </row>
    <row r="265" spans="1:12" ht="26.25" x14ac:dyDescent="0.25">
      <c r="A265" s="28"/>
      <c r="B265" s="29"/>
      <c r="C265" s="30"/>
      <c r="D265" s="31" t="s">
        <v>42</v>
      </c>
      <c r="E265" s="1" t="s">
        <v>206</v>
      </c>
      <c r="F265" s="33">
        <v>180</v>
      </c>
      <c r="G265" s="34">
        <v>15.76</v>
      </c>
      <c r="H265" s="34">
        <v>16.27</v>
      </c>
      <c r="I265" s="34">
        <v>26.3</v>
      </c>
      <c r="J265" s="35">
        <v>312.87216960000001</v>
      </c>
      <c r="K265" s="36" t="s">
        <v>207</v>
      </c>
      <c r="L265" s="37">
        <v>49.38</v>
      </c>
    </row>
    <row r="266" spans="1:12" x14ac:dyDescent="0.25">
      <c r="A266" s="28"/>
      <c r="B266" s="29"/>
      <c r="C266" s="30"/>
      <c r="D266" s="31"/>
      <c r="E266" s="32" t="s">
        <v>208</v>
      </c>
      <c r="F266" s="33">
        <v>20</v>
      </c>
      <c r="G266" s="34">
        <v>0.49</v>
      </c>
      <c r="H266" s="34">
        <v>1.58</v>
      </c>
      <c r="I266" s="34">
        <v>3.07</v>
      </c>
      <c r="J266" s="35">
        <v>28.082508000000001</v>
      </c>
      <c r="K266" s="36" t="s">
        <v>209</v>
      </c>
      <c r="L266" s="37">
        <v>1.87</v>
      </c>
    </row>
    <row r="267" spans="1:12" x14ac:dyDescent="0.25">
      <c r="A267" s="28"/>
      <c r="B267" s="29"/>
      <c r="C267" s="30"/>
      <c r="D267" s="31" t="s">
        <v>48</v>
      </c>
      <c r="E267" s="53" t="s">
        <v>70</v>
      </c>
      <c r="F267" s="33">
        <v>200</v>
      </c>
      <c r="G267" s="34">
        <v>0.5</v>
      </c>
      <c r="H267" s="34">
        <v>0.21</v>
      </c>
      <c r="I267" s="34">
        <v>20.16</v>
      </c>
      <c r="J267" s="35">
        <v>77.018330000000006</v>
      </c>
      <c r="K267" s="36" t="s">
        <v>71</v>
      </c>
      <c r="L267" s="37">
        <v>11</v>
      </c>
    </row>
    <row r="268" spans="1:12" x14ac:dyDescent="0.25">
      <c r="A268" s="28"/>
      <c r="B268" s="29"/>
      <c r="C268" s="30"/>
      <c r="D268" s="31" t="s">
        <v>50</v>
      </c>
      <c r="E268" s="1" t="s">
        <v>51</v>
      </c>
      <c r="F268" s="33">
        <v>40</v>
      </c>
      <c r="G268" s="34">
        <v>2.64</v>
      </c>
      <c r="H268" s="34">
        <v>0.26</v>
      </c>
      <c r="I268" s="34">
        <v>18.760000000000002</v>
      </c>
      <c r="J268" s="35">
        <v>89.560400000000001</v>
      </c>
      <c r="K268" s="36" t="s">
        <v>210</v>
      </c>
      <c r="L268" s="37">
        <v>2.23</v>
      </c>
    </row>
    <row r="269" spans="1:12" x14ac:dyDescent="0.25">
      <c r="A269" s="28"/>
      <c r="B269" s="29"/>
      <c r="C269" s="30"/>
      <c r="D269" s="31" t="s">
        <v>52</v>
      </c>
      <c r="E269" s="32" t="s">
        <v>53</v>
      </c>
      <c r="F269" s="33">
        <v>20</v>
      </c>
      <c r="G269" s="34">
        <v>1.32</v>
      </c>
      <c r="H269" s="34">
        <v>0.24</v>
      </c>
      <c r="I269" s="34">
        <v>8.34</v>
      </c>
      <c r="J269" s="35">
        <v>38.676000000000002</v>
      </c>
      <c r="K269" s="36" t="s">
        <v>211</v>
      </c>
      <c r="L269" s="37">
        <v>1.1100000000000001</v>
      </c>
    </row>
    <row r="270" spans="1:12" x14ac:dyDescent="0.25">
      <c r="A270" s="28"/>
      <c r="B270" s="29"/>
      <c r="C270" s="30"/>
      <c r="D270" s="38"/>
      <c r="E270" s="32"/>
      <c r="F270" s="33"/>
      <c r="G270" s="34"/>
      <c r="H270" s="34"/>
      <c r="I270" s="34"/>
      <c r="J270" s="35"/>
      <c r="K270" s="36"/>
      <c r="L270" s="37"/>
    </row>
    <row r="271" spans="1:12" x14ac:dyDescent="0.25">
      <c r="A271" s="28"/>
      <c r="B271" s="29"/>
      <c r="C271" s="30"/>
      <c r="D271" s="38"/>
      <c r="E271" s="32"/>
      <c r="F271" s="33"/>
      <c r="G271" s="34"/>
      <c r="H271" s="34"/>
      <c r="I271" s="34"/>
      <c r="J271" s="35"/>
      <c r="K271" s="36"/>
      <c r="L271" s="37"/>
    </row>
    <row r="272" spans="1:12" x14ac:dyDescent="0.25">
      <c r="A272" s="39"/>
      <c r="B272" s="40"/>
      <c r="C272" s="41"/>
      <c r="D272" s="42" t="s">
        <v>34</v>
      </c>
      <c r="E272" s="43"/>
      <c r="F272" s="44"/>
      <c r="G272" s="45">
        <f>IF(SUM(G263:G271)&gt;0,SUM(G263:G271),"")</f>
        <v>27.38</v>
      </c>
      <c r="H272" s="45">
        <f>IF(SUM(H263:H271)&gt;0,SUM(H263:H271),"")</f>
        <v>35.4</v>
      </c>
      <c r="I272" s="45">
        <f>IF(SUM(I263:I271)&gt;0,SUM(I263:I271),"")</f>
        <v>98.940000000000012</v>
      </c>
      <c r="J272" s="46">
        <f>IF(SUM(J263:J271)&gt;0,SUM(J263:J271),"")</f>
        <v>808.8596010911109</v>
      </c>
      <c r="K272" s="47"/>
      <c r="L272" s="48">
        <f>IF(SUM(L263:L271)&gt;0,SUM(L263:L271),"")</f>
        <v>97.760000000000019</v>
      </c>
    </row>
    <row r="273" spans="1:12" ht="15.75" customHeight="1" x14ac:dyDescent="0.25">
      <c r="A273" s="54">
        <f>A255</f>
        <v>3</v>
      </c>
      <c r="B273" s="55">
        <f>B255</f>
        <v>4</v>
      </c>
      <c r="C273" s="65" t="s">
        <v>54</v>
      </c>
      <c r="D273" s="65"/>
      <c r="E273" s="56"/>
      <c r="F273" s="57"/>
      <c r="G273" s="58">
        <f>SUM(G255:G272)/2</f>
        <v>57.62</v>
      </c>
      <c r="H273" s="58">
        <f>SUM(H255:H272)/2</f>
        <v>52.349999999999994</v>
      </c>
      <c r="I273" s="58">
        <f>SUM(I255:I272)/2</f>
        <v>184.76999999999998</v>
      </c>
      <c r="J273" s="58">
        <f>SUM(J255:J272)/2</f>
        <v>1415.8112656494779</v>
      </c>
      <c r="K273" s="58"/>
      <c r="L273" s="58">
        <f>SUM(L255:L272)/2</f>
        <v>190.83000000000004</v>
      </c>
    </row>
    <row r="274" spans="1:12" x14ac:dyDescent="0.25">
      <c r="A274" s="18">
        <v>3</v>
      </c>
      <c r="B274" s="19">
        <v>5</v>
      </c>
      <c r="C274" s="20" t="s">
        <v>21</v>
      </c>
      <c r="D274" s="21" t="s">
        <v>22</v>
      </c>
      <c r="E274" s="22" t="s">
        <v>212</v>
      </c>
      <c r="F274" s="23">
        <v>210</v>
      </c>
      <c r="G274" s="24">
        <v>6.26</v>
      </c>
      <c r="H274" s="24">
        <v>5.9</v>
      </c>
      <c r="I274" s="24">
        <v>35.340000000000003</v>
      </c>
      <c r="J274" s="25">
        <v>214.36643760000001</v>
      </c>
      <c r="K274" s="26" t="s">
        <v>213</v>
      </c>
      <c r="L274" s="27">
        <v>13.17</v>
      </c>
    </row>
    <row r="275" spans="1:12" x14ac:dyDescent="0.25">
      <c r="A275" s="28"/>
      <c r="B275" s="29"/>
      <c r="C275" s="30"/>
      <c r="D275" s="31" t="s">
        <v>25</v>
      </c>
      <c r="E275" s="32" t="s">
        <v>76</v>
      </c>
      <c r="F275" s="33">
        <v>205</v>
      </c>
      <c r="G275" s="34">
        <v>0.12</v>
      </c>
      <c r="H275" s="34">
        <v>0.02</v>
      </c>
      <c r="I275" s="34">
        <v>5.19</v>
      </c>
      <c r="J275" s="35">
        <v>21.043572000000001</v>
      </c>
      <c r="K275" s="36" t="s">
        <v>77</v>
      </c>
      <c r="L275" s="37">
        <v>7.46</v>
      </c>
    </row>
    <row r="276" spans="1:12" x14ac:dyDescent="0.25">
      <c r="A276" s="28"/>
      <c r="B276" s="29"/>
      <c r="C276" s="30"/>
      <c r="D276" s="31" t="s">
        <v>28</v>
      </c>
      <c r="E276" s="32" t="s">
        <v>29</v>
      </c>
      <c r="F276" s="33">
        <v>60</v>
      </c>
      <c r="G276" s="34">
        <v>4.0999999999999996</v>
      </c>
      <c r="H276" s="34">
        <v>0.53</v>
      </c>
      <c r="I276" s="34">
        <v>24.66</v>
      </c>
      <c r="J276" s="35">
        <v>119.34492</v>
      </c>
      <c r="K276" s="36" t="s">
        <v>30</v>
      </c>
      <c r="L276" s="37">
        <v>3.33</v>
      </c>
    </row>
    <row r="277" spans="1:12" x14ac:dyDescent="0.25">
      <c r="A277" s="28"/>
      <c r="B277" s="29"/>
      <c r="C277" s="30"/>
      <c r="D277" s="31"/>
      <c r="E277" s="1" t="s">
        <v>33</v>
      </c>
      <c r="F277" s="33">
        <v>10</v>
      </c>
      <c r="G277" s="34">
        <v>0.05</v>
      </c>
      <c r="H277" s="34">
        <v>8.25</v>
      </c>
      <c r="I277" s="34">
        <v>0.08</v>
      </c>
      <c r="J277" s="35">
        <v>74.754000000000005</v>
      </c>
      <c r="K277" s="36" t="s">
        <v>197</v>
      </c>
      <c r="L277" s="37">
        <v>6.92</v>
      </c>
    </row>
    <row r="278" spans="1:12" x14ac:dyDescent="0.25">
      <c r="A278" s="28"/>
      <c r="B278" s="29"/>
      <c r="C278" s="30"/>
      <c r="D278" s="31"/>
      <c r="E278" s="32" t="s">
        <v>78</v>
      </c>
      <c r="F278" s="33">
        <v>15</v>
      </c>
      <c r="G278" s="34">
        <v>3.48</v>
      </c>
      <c r="H278" s="34">
        <v>4.43</v>
      </c>
      <c r="I278" s="34">
        <v>0</v>
      </c>
      <c r="J278" s="35">
        <v>54.645000000000003</v>
      </c>
      <c r="K278" s="36" t="s">
        <v>79</v>
      </c>
      <c r="L278" s="37">
        <v>11.52</v>
      </c>
    </row>
    <row r="279" spans="1:12" x14ac:dyDescent="0.25">
      <c r="A279" s="28"/>
      <c r="B279" s="29"/>
      <c r="C279" s="30"/>
      <c r="D279" s="38"/>
      <c r="E279" s="32"/>
      <c r="F279" s="33"/>
      <c r="G279" s="34"/>
      <c r="H279" s="34"/>
      <c r="I279" s="34"/>
      <c r="J279" s="35"/>
      <c r="K279" s="36"/>
      <c r="L279" s="37"/>
    </row>
    <row r="280" spans="1:12" x14ac:dyDescent="0.25">
      <c r="A280" s="28"/>
      <c r="B280" s="29"/>
      <c r="C280" s="30"/>
      <c r="D280" s="38"/>
      <c r="E280" s="32"/>
      <c r="F280" s="33"/>
      <c r="G280" s="34"/>
      <c r="H280" s="34"/>
      <c r="I280" s="34"/>
      <c r="J280" s="35"/>
      <c r="K280" s="36"/>
      <c r="L280" s="37"/>
    </row>
    <row r="281" spans="1:12" x14ac:dyDescent="0.25">
      <c r="A281" s="39"/>
      <c r="B281" s="40"/>
      <c r="C281" s="41"/>
      <c r="D281" s="42" t="s">
        <v>34</v>
      </c>
      <c r="E281" s="43"/>
      <c r="F281" s="44"/>
      <c r="G281" s="45">
        <f>IF(SUM(G274:G280)&gt;0,SUM(G274:G280),"")</f>
        <v>14.010000000000002</v>
      </c>
      <c r="H281" s="45">
        <f>IF(SUM(H274:H280)&gt;0,SUM(H274:H280),"")</f>
        <v>19.13</v>
      </c>
      <c r="I281" s="45">
        <f>IF(SUM(I274:I280)&gt;0,SUM(I274:I280),"")</f>
        <v>65.27</v>
      </c>
      <c r="J281" s="46">
        <f>IF(SUM(J274:J280)&gt;0,SUM(J274:J280),"")</f>
        <v>484.15392960000003</v>
      </c>
      <c r="K281" s="47"/>
      <c r="L281" s="48">
        <f>IF(SUM(L274:L280)&gt;0,SUM(L274:L280),"")</f>
        <v>42.400000000000006</v>
      </c>
    </row>
    <row r="282" spans="1:12" ht="26.25" x14ac:dyDescent="0.25">
      <c r="A282" s="49">
        <f>A274</f>
        <v>3</v>
      </c>
      <c r="B282" s="50">
        <f>B274</f>
        <v>5</v>
      </c>
      <c r="C282" s="51" t="s">
        <v>35</v>
      </c>
      <c r="D282" s="31" t="s">
        <v>36</v>
      </c>
      <c r="E282" s="52" t="s">
        <v>150</v>
      </c>
      <c r="F282" s="33">
        <v>80</v>
      </c>
      <c r="G282" s="34">
        <v>0.7</v>
      </c>
      <c r="H282" s="34">
        <v>4.8099999999999996</v>
      </c>
      <c r="I282" s="34">
        <v>3.21</v>
      </c>
      <c r="J282" s="35">
        <v>57.7182368</v>
      </c>
      <c r="K282" s="36" t="s">
        <v>151</v>
      </c>
      <c r="L282" s="37">
        <v>18.37</v>
      </c>
    </row>
    <row r="283" spans="1:12" x14ac:dyDescent="0.25">
      <c r="A283" s="28"/>
      <c r="B283" s="29"/>
      <c r="C283" s="30"/>
      <c r="D283" s="31" t="s">
        <v>39</v>
      </c>
      <c r="E283" s="1" t="s">
        <v>83</v>
      </c>
      <c r="F283" s="33">
        <v>200</v>
      </c>
      <c r="G283" s="34">
        <v>8.0299999999999994</v>
      </c>
      <c r="H283" s="34">
        <v>4.1100000000000003</v>
      </c>
      <c r="I283" s="34">
        <v>12.91</v>
      </c>
      <c r="J283" s="35">
        <v>118.96896</v>
      </c>
      <c r="K283" s="36" t="s">
        <v>84</v>
      </c>
      <c r="L283" s="37">
        <v>32.74</v>
      </c>
    </row>
    <row r="284" spans="1:12" x14ac:dyDescent="0.25">
      <c r="A284" s="28"/>
      <c r="B284" s="29"/>
      <c r="C284" s="30"/>
      <c r="D284" s="31" t="s">
        <v>42</v>
      </c>
      <c r="E284" s="1" t="s">
        <v>140</v>
      </c>
      <c r="F284" s="33">
        <v>100</v>
      </c>
      <c r="G284" s="34">
        <v>12.58</v>
      </c>
      <c r="H284" s="34">
        <v>11.66</v>
      </c>
      <c r="I284" s="34">
        <v>9.2899999999999991</v>
      </c>
      <c r="J284" s="35">
        <v>192.70381</v>
      </c>
      <c r="K284" s="36" t="s">
        <v>141</v>
      </c>
      <c r="L284" s="37">
        <v>23.67</v>
      </c>
    </row>
    <row r="285" spans="1:12" x14ac:dyDescent="0.25">
      <c r="A285" s="28"/>
      <c r="B285" s="29"/>
      <c r="C285" s="30"/>
      <c r="D285" s="31" t="s">
        <v>45</v>
      </c>
      <c r="E285" s="32" t="s">
        <v>102</v>
      </c>
      <c r="F285" s="33">
        <v>150</v>
      </c>
      <c r="G285" s="34">
        <v>3.18</v>
      </c>
      <c r="H285" s="34">
        <v>3.5</v>
      </c>
      <c r="I285" s="34">
        <v>11.73</v>
      </c>
      <c r="J285" s="35">
        <v>83.772296925000006</v>
      </c>
      <c r="K285" s="36" t="s">
        <v>103</v>
      </c>
      <c r="L285" s="37">
        <v>17.559999999999999</v>
      </c>
    </row>
    <row r="286" spans="1:12" x14ac:dyDescent="0.25">
      <c r="A286" s="28"/>
      <c r="B286" s="29"/>
      <c r="C286" s="30"/>
      <c r="D286" s="31" t="s">
        <v>48</v>
      </c>
      <c r="E286" s="53" t="s">
        <v>87</v>
      </c>
      <c r="F286" s="33">
        <v>200</v>
      </c>
      <c r="G286" s="34">
        <v>0.06</v>
      </c>
      <c r="H286" s="34">
        <v>0</v>
      </c>
      <c r="I286" s="34">
        <v>7.73</v>
      </c>
      <c r="J286" s="35">
        <v>29.617560000000001</v>
      </c>
      <c r="K286" s="36" t="s">
        <v>88</v>
      </c>
      <c r="L286" s="37">
        <v>10.81</v>
      </c>
    </row>
    <row r="287" spans="1:12" x14ac:dyDescent="0.25">
      <c r="A287" s="28"/>
      <c r="B287" s="29"/>
      <c r="C287" s="30"/>
      <c r="D287" s="31" t="s">
        <v>50</v>
      </c>
      <c r="E287" s="1" t="s">
        <v>51</v>
      </c>
      <c r="F287" s="33">
        <v>40</v>
      </c>
      <c r="G287" s="34">
        <v>2.64</v>
      </c>
      <c r="H287" s="34">
        <v>0.26</v>
      </c>
      <c r="I287" s="34">
        <v>18.760000000000002</v>
      </c>
      <c r="J287" s="35">
        <v>89.560400000000001</v>
      </c>
      <c r="K287" s="36" t="s">
        <v>210</v>
      </c>
      <c r="L287" s="37">
        <v>2.23</v>
      </c>
    </row>
    <row r="288" spans="1:12" x14ac:dyDescent="0.25">
      <c r="A288" s="28"/>
      <c r="B288" s="29"/>
      <c r="C288" s="30"/>
      <c r="D288" s="31" t="s">
        <v>52</v>
      </c>
      <c r="E288" s="32" t="s">
        <v>53</v>
      </c>
      <c r="F288" s="33">
        <v>20</v>
      </c>
      <c r="G288" s="34">
        <v>1.32</v>
      </c>
      <c r="H288" s="34">
        <v>0.24</v>
      </c>
      <c r="I288" s="34">
        <v>8.34</v>
      </c>
      <c r="J288" s="35">
        <v>38.676000000000002</v>
      </c>
      <c r="K288" s="36" t="s">
        <v>211</v>
      </c>
      <c r="L288" s="37">
        <v>1.1100000000000001</v>
      </c>
    </row>
    <row r="289" spans="1:12" x14ac:dyDescent="0.25">
      <c r="A289" s="28"/>
      <c r="B289" s="29"/>
      <c r="C289" s="30"/>
      <c r="D289" s="38"/>
      <c r="E289" s="32" t="s">
        <v>89</v>
      </c>
      <c r="F289" s="33">
        <v>125</v>
      </c>
      <c r="G289" s="34">
        <v>3.5</v>
      </c>
      <c r="H289" s="34">
        <v>3.13</v>
      </c>
      <c r="I289" s="34">
        <v>16.25</v>
      </c>
      <c r="J289" s="35">
        <v>108</v>
      </c>
      <c r="K289" s="36" t="s">
        <v>30</v>
      </c>
      <c r="L289" s="37">
        <v>3.25</v>
      </c>
    </row>
    <row r="290" spans="1:12" x14ac:dyDescent="0.25">
      <c r="A290" s="28"/>
      <c r="B290" s="29"/>
      <c r="C290" s="30"/>
      <c r="D290" s="38"/>
      <c r="E290" s="32"/>
      <c r="F290" s="33"/>
      <c r="G290" s="34"/>
      <c r="H290" s="34"/>
      <c r="I290" s="34"/>
      <c r="J290" s="35"/>
      <c r="K290" s="36"/>
      <c r="L290" s="37"/>
    </row>
    <row r="291" spans="1:12" x14ac:dyDescent="0.25">
      <c r="A291" s="39"/>
      <c r="B291" s="40"/>
      <c r="C291" s="41"/>
      <c r="D291" s="42" t="s">
        <v>34</v>
      </c>
      <c r="E291" s="43"/>
      <c r="F291" s="44"/>
      <c r="G291" s="45">
        <f>IF(SUM(G282:G290)&gt;0,SUM(G282:G290),"")</f>
        <v>32.01</v>
      </c>
      <c r="H291" s="45">
        <f>IF(SUM(H282:H290)&gt;0,SUM(H282:H290),"")</f>
        <v>27.709999999999997</v>
      </c>
      <c r="I291" s="45">
        <f>IF(SUM(I282:I290)&gt;0,SUM(I282:I290),"")</f>
        <v>88.220000000000013</v>
      </c>
      <c r="J291" s="46">
        <f>IF(SUM(J282:J290)&gt;0,SUM(J282:J290),"")</f>
        <v>719.01726372500002</v>
      </c>
      <c r="K291" s="47"/>
      <c r="L291" s="48">
        <f>IF(SUM(L282:L290)&gt;0,SUM(L282:L290),"")</f>
        <v>109.74000000000001</v>
      </c>
    </row>
    <row r="292" spans="1:12" ht="15.75" customHeight="1" x14ac:dyDescent="0.25">
      <c r="A292" s="54">
        <f>A274</f>
        <v>3</v>
      </c>
      <c r="B292" s="55">
        <f>B274</f>
        <v>5</v>
      </c>
      <c r="C292" s="65" t="s">
        <v>54</v>
      </c>
      <c r="D292" s="65"/>
      <c r="E292" s="56"/>
      <c r="F292" s="57"/>
      <c r="G292" s="58">
        <f>SUM(G274:G291)/2</f>
        <v>46.019999999999996</v>
      </c>
      <c r="H292" s="58">
        <f>SUM(H274:H291)/2</f>
        <v>46.839999999999996</v>
      </c>
      <c r="I292" s="58">
        <f>SUM(I274:I291)/2</f>
        <v>153.48999999999998</v>
      </c>
      <c r="J292" s="58">
        <f>SUM(J274:J291)/2</f>
        <v>1203.1711933249999</v>
      </c>
      <c r="K292" s="58"/>
      <c r="L292" s="58">
        <f>SUM(L274:L291)/2</f>
        <v>152.14000000000004</v>
      </c>
    </row>
    <row r="293" spans="1:12" x14ac:dyDescent="0.25">
      <c r="A293" s="18">
        <v>4</v>
      </c>
      <c r="B293" s="19">
        <v>1</v>
      </c>
      <c r="C293" s="20" t="s">
        <v>21</v>
      </c>
      <c r="D293" s="21" t="s">
        <v>22</v>
      </c>
      <c r="E293" s="22" t="s">
        <v>90</v>
      </c>
      <c r="F293" s="23">
        <v>110</v>
      </c>
      <c r="G293" s="24">
        <v>10.69</v>
      </c>
      <c r="H293" s="24">
        <v>12</v>
      </c>
      <c r="I293" s="24">
        <v>1.85</v>
      </c>
      <c r="J293" s="25">
        <v>157.8403629</v>
      </c>
      <c r="K293" s="26" t="s">
        <v>91</v>
      </c>
      <c r="L293" s="27">
        <v>23.76</v>
      </c>
    </row>
    <row r="294" spans="1:12" x14ac:dyDescent="0.25">
      <c r="A294" s="28"/>
      <c r="B294" s="29"/>
      <c r="C294" s="30"/>
      <c r="D294" s="31" t="s">
        <v>25</v>
      </c>
      <c r="E294" s="32" t="s">
        <v>49</v>
      </c>
      <c r="F294" s="33">
        <v>200</v>
      </c>
      <c r="G294" s="34">
        <v>1</v>
      </c>
      <c r="H294" s="34">
        <v>0.2</v>
      </c>
      <c r="I294" s="34">
        <v>20.6</v>
      </c>
      <c r="J294" s="35">
        <v>86.48</v>
      </c>
      <c r="K294" s="36" t="s">
        <v>30</v>
      </c>
      <c r="L294" s="37">
        <v>19.649999999999999</v>
      </c>
    </row>
    <row r="295" spans="1:12" x14ac:dyDescent="0.25">
      <c r="A295" s="28"/>
      <c r="B295" s="29"/>
      <c r="C295" s="30"/>
      <c r="D295" s="31" t="s">
        <v>28</v>
      </c>
      <c r="E295" s="32" t="s">
        <v>29</v>
      </c>
      <c r="F295" s="33">
        <v>60</v>
      </c>
      <c r="G295" s="34">
        <v>4.0999999999999996</v>
      </c>
      <c r="H295" s="34">
        <v>0.53</v>
      </c>
      <c r="I295" s="34">
        <v>24.66</v>
      </c>
      <c r="J295" s="35">
        <v>119.34492</v>
      </c>
      <c r="K295" s="36" t="s">
        <v>30</v>
      </c>
      <c r="L295" s="37">
        <v>3.33</v>
      </c>
    </row>
    <row r="296" spans="1:12" x14ac:dyDescent="0.25">
      <c r="A296" s="28"/>
      <c r="B296" s="29"/>
      <c r="C296" s="30"/>
      <c r="D296" s="31" t="s">
        <v>36</v>
      </c>
      <c r="E296" s="1" t="s">
        <v>123</v>
      </c>
      <c r="F296" s="33">
        <v>60</v>
      </c>
      <c r="G296" s="34">
        <v>0.65</v>
      </c>
      <c r="H296" s="34">
        <v>0.12</v>
      </c>
      <c r="I296" s="34">
        <v>3.06</v>
      </c>
      <c r="J296" s="35">
        <v>15.246840000000001</v>
      </c>
      <c r="K296" s="36" t="s">
        <v>149</v>
      </c>
      <c r="L296" s="37">
        <v>12.69</v>
      </c>
    </row>
    <row r="297" spans="1:12" x14ac:dyDescent="0.25">
      <c r="A297" s="28"/>
      <c r="B297" s="29"/>
      <c r="C297" s="30"/>
      <c r="D297" s="31"/>
      <c r="E297" s="32" t="s">
        <v>33</v>
      </c>
      <c r="F297" s="33">
        <v>5</v>
      </c>
      <c r="G297" s="34">
        <v>0.03</v>
      </c>
      <c r="H297" s="34">
        <v>4.13</v>
      </c>
      <c r="I297" s="34">
        <v>0.04</v>
      </c>
      <c r="J297" s="35">
        <v>37.377000000000002</v>
      </c>
      <c r="K297" s="36" t="s">
        <v>197</v>
      </c>
      <c r="L297" s="37">
        <v>3.46</v>
      </c>
    </row>
    <row r="298" spans="1:12" x14ac:dyDescent="0.25">
      <c r="A298" s="28"/>
      <c r="B298" s="29"/>
      <c r="C298" s="30"/>
      <c r="D298" s="38"/>
      <c r="E298" s="32" t="s">
        <v>94</v>
      </c>
      <c r="F298" s="33">
        <v>20</v>
      </c>
      <c r="G298" s="34">
        <v>0.61</v>
      </c>
      <c r="H298" s="34">
        <v>0.82</v>
      </c>
      <c r="I298" s="34">
        <v>2.23</v>
      </c>
      <c r="J298" s="35">
        <v>16.841104000000001</v>
      </c>
      <c r="K298" s="36" t="s">
        <v>95</v>
      </c>
      <c r="L298" s="37">
        <v>7.69</v>
      </c>
    </row>
    <row r="299" spans="1:12" x14ac:dyDescent="0.25">
      <c r="A299" s="28"/>
      <c r="B299" s="29"/>
      <c r="C299" s="30"/>
      <c r="D299" s="31" t="s">
        <v>60</v>
      </c>
      <c r="E299" s="32" t="s">
        <v>134</v>
      </c>
      <c r="F299" s="33">
        <v>200</v>
      </c>
      <c r="G299" s="34">
        <v>0.75</v>
      </c>
      <c r="H299" s="34">
        <v>0.53</v>
      </c>
      <c r="I299" s="34">
        <v>23.84</v>
      </c>
      <c r="J299" s="35">
        <v>92.459800000000001</v>
      </c>
      <c r="K299" s="36" t="s">
        <v>135</v>
      </c>
      <c r="L299" s="37">
        <v>55.11</v>
      </c>
    </row>
    <row r="300" spans="1:12" x14ac:dyDescent="0.25">
      <c r="A300" s="39"/>
      <c r="B300" s="40"/>
      <c r="C300" s="41"/>
      <c r="D300" s="42" t="s">
        <v>34</v>
      </c>
      <c r="E300" s="43"/>
      <c r="F300" s="44"/>
      <c r="G300" s="45">
        <f>IF(SUM(G293:G299)&gt;0,SUM(G293:G299),"")</f>
        <v>17.829999999999998</v>
      </c>
      <c r="H300" s="45">
        <f>IF(SUM(H293:H299)&gt;0,SUM(H293:H299),"")</f>
        <v>18.329999999999998</v>
      </c>
      <c r="I300" s="45">
        <f>IF(SUM(I293:I299)&gt;0,SUM(I293:I299),"")</f>
        <v>76.28</v>
      </c>
      <c r="J300" s="46">
        <f>IF(SUM(J293:J299)&gt;0,SUM(J293:J299),"")</f>
        <v>525.5900269</v>
      </c>
      <c r="K300" s="47"/>
      <c r="L300" s="48">
        <f>IF(SUM(L293:L299)&gt;0,SUM(L293:L299),"")</f>
        <v>125.69</v>
      </c>
    </row>
    <row r="301" spans="1:12" ht="26.25" x14ac:dyDescent="0.25">
      <c r="A301" s="49">
        <f>A293</f>
        <v>4</v>
      </c>
      <c r="B301" s="50">
        <f>B293</f>
        <v>1</v>
      </c>
      <c r="C301" s="51" t="s">
        <v>35</v>
      </c>
      <c r="D301" s="31" t="s">
        <v>36</v>
      </c>
      <c r="E301" s="52" t="s">
        <v>214</v>
      </c>
      <c r="F301" s="33">
        <v>80</v>
      </c>
      <c r="G301" s="34">
        <v>1.1200000000000001</v>
      </c>
      <c r="H301" s="34">
        <v>4.9000000000000004</v>
      </c>
      <c r="I301" s="34">
        <v>8.2799999999999994</v>
      </c>
      <c r="J301" s="35">
        <v>80.768238208</v>
      </c>
      <c r="K301" s="36" t="s">
        <v>215</v>
      </c>
      <c r="L301" s="37">
        <v>9.0299999999999994</v>
      </c>
    </row>
    <row r="302" spans="1:12" x14ac:dyDescent="0.25">
      <c r="A302" s="28"/>
      <c r="B302" s="29"/>
      <c r="C302" s="30"/>
      <c r="D302" s="31" t="s">
        <v>39</v>
      </c>
      <c r="E302" s="1" t="s">
        <v>64</v>
      </c>
      <c r="F302" s="33">
        <v>200</v>
      </c>
      <c r="G302" s="34">
        <v>1.74</v>
      </c>
      <c r="H302" s="34">
        <v>4.37</v>
      </c>
      <c r="I302" s="34">
        <v>13.8</v>
      </c>
      <c r="J302" s="35">
        <v>97.106167040000003</v>
      </c>
      <c r="K302" s="36" t="s">
        <v>65</v>
      </c>
      <c r="L302" s="37">
        <v>13.41</v>
      </c>
    </row>
    <row r="303" spans="1:12" x14ac:dyDescent="0.25">
      <c r="A303" s="28"/>
      <c r="B303" s="29"/>
      <c r="C303" s="30"/>
      <c r="D303" s="31" t="s">
        <v>42</v>
      </c>
      <c r="E303" s="1" t="s">
        <v>216</v>
      </c>
      <c r="F303" s="33">
        <v>100</v>
      </c>
      <c r="G303" s="34">
        <v>12.05</v>
      </c>
      <c r="H303" s="34">
        <v>5.63</v>
      </c>
      <c r="I303" s="34">
        <v>5.74</v>
      </c>
      <c r="J303" s="35">
        <v>121.532115</v>
      </c>
      <c r="K303" s="36" t="s">
        <v>217</v>
      </c>
      <c r="L303" s="37">
        <v>42.26</v>
      </c>
    </row>
    <row r="304" spans="1:12" x14ac:dyDescent="0.25">
      <c r="A304" s="28"/>
      <c r="B304" s="29"/>
      <c r="C304" s="30"/>
      <c r="D304" s="31" t="s">
        <v>45</v>
      </c>
      <c r="E304" s="32" t="s">
        <v>218</v>
      </c>
      <c r="F304" s="33">
        <v>150</v>
      </c>
      <c r="G304" s="34">
        <v>3.62</v>
      </c>
      <c r="H304" s="34">
        <v>3.55</v>
      </c>
      <c r="I304" s="34">
        <v>38.24</v>
      </c>
      <c r="J304" s="35">
        <v>199.94105250000001</v>
      </c>
      <c r="K304" s="36" t="s">
        <v>219</v>
      </c>
      <c r="L304" s="37">
        <v>11.39</v>
      </c>
    </row>
    <row r="305" spans="1:12" x14ac:dyDescent="0.25">
      <c r="A305" s="28"/>
      <c r="B305" s="29"/>
      <c r="C305" s="30"/>
      <c r="D305" s="31" t="s">
        <v>48</v>
      </c>
      <c r="E305" s="53" t="s">
        <v>104</v>
      </c>
      <c r="F305" s="33">
        <v>205</v>
      </c>
      <c r="G305" s="34">
        <v>0.12</v>
      </c>
      <c r="H305" s="34">
        <v>0.02</v>
      </c>
      <c r="I305" s="34">
        <v>10.08</v>
      </c>
      <c r="J305" s="35">
        <v>39.626331999999998</v>
      </c>
      <c r="K305" s="36" t="s">
        <v>77</v>
      </c>
      <c r="L305" s="37">
        <v>7.92</v>
      </c>
    </row>
    <row r="306" spans="1:12" x14ac:dyDescent="0.25">
      <c r="A306" s="28"/>
      <c r="B306" s="29"/>
      <c r="C306" s="30"/>
      <c r="D306" s="31" t="s">
        <v>50</v>
      </c>
      <c r="E306" s="1" t="s">
        <v>51</v>
      </c>
      <c r="F306" s="33">
        <v>40</v>
      </c>
      <c r="G306" s="34">
        <v>2.64</v>
      </c>
      <c r="H306" s="34">
        <v>0.26</v>
      </c>
      <c r="I306" s="34">
        <v>18.760000000000002</v>
      </c>
      <c r="J306" s="35">
        <v>89.560400000000001</v>
      </c>
      <c r="K306" s="36" t="s">
        <v>210</v>
      </c>
      <c r="L306" s="37">
        <v>2.23</v>
      </c>
    </row>
    <row r="307" spans="1:12" x14ac:dyDescent="0.25">
      <c r="A307" s="28"/>
      <c r="B307" s="29"/>
      <c r="C307" s="30"/>
      <c r="D307" s="31" t="s">
        <v>52</v>
      </c>
      <c r="E307" s="32" t="s">
        <v>53</v>
      </c>
      <c r="F307" s="33">
        <v>20</v>
      </c>
      <c r="G307" s="34">
        <v>1.32</v>
      </c>
      <c r="H307" s="34">
        <v>0.24</v>
      </c>
      <c r="I307" s="34">
        <v>8.34</v>
      </c>
      <c r="J307" s="35">
        <v>38.676000000000002</v>
      </c>
      <c r="K307" s="36" t="s">
        <v>211</v>
      </c>
      <c r="L307" s="37">
        <v>1.1100000000000001</v>
      </c>
    </row>
    <row r="308" spans="1:12" x14ac:dyDescent="0.25">
      <c r="A308" s="28"/>
      <c r="B308" s="29"/>
      <c r="C308" s="30"/>
      <c r="D308" s="38"/>
      <c r="E308" s="32" t="s">
        <v>105</v>
      </c>
      <c r="F308" s="33">
        <v>30</v>
      </c>
      <c r="G308" s="34">
        <v>5</v>
      </c>
      <c r="H308" s="34">
        <v>2.5</v>
      </c>
      <c r="I308" s="34">
        <v>0</v>
      </c>
      <c r="J308" s="35">
        <v>42.482999999999997</v>
      </c>
      <c r="K308" s="36" t="s">
        <v>106</v>
      </c>
      <c r="L308" s="37">
        <v>9.16</v>
      </c>
    </row>
    <row r="309" spans="1:12" x14ac:dyDescent="0.25">
      <c r="A309" s="28"/>
      <c r="B309" s="29"/>
      <c r="C309" s="30"/>
      <c r="D309" s="38"/>
      <c r="E309" s="32"/>
      <c r="F309" s="33"/>
      <c r="G309" s="34"/>
      <c r="H309" s="34"/>
      <c r="I309" s="34"/>
      <c r="J309" s="35"/>
      <c r="K309" s="36"/>
      <c r="L309" s="37"/>
    </row>
    <row r="310" spans="1:12" x14ac:dyDescent="0.25">
      <c r="A310" s="39"/>
      <c r="B310" s="40"/>
      <c r="C310" s="41"/>
      <c r="D310" s="42" t="s">
        <v>34</v>
      </c>
      <c r="E310" s="43"/>
      <c r="F310" s="44"/>
      <c r="G310" s="45">
        <f>IF(SUM(G301:G309)&gt;0,SUM(G301:G309),"")</f>
        <v>27.610000000000003</v>
      </c>
      <c r="H310" s="45">
        <f>IF(SUM(H301:H309)&gt;0,SUM(H301:H309),"")</f>
        <v>21.47</v>
      </c>
      <c r="I310" s="45">
        <f>IF(SUM(I301:I309)&gt;0,SUM(I301:I309),"")</f>
        <v>103.24000000000001</v>
      </c>
      <c r="J310" s="46">
        <f>IF(SUM(J301:J309)&gt;0,SUM(J301:J309),"")</f>
        <v>709.69330474799995</v>
      </c>
      <c r="K310" s="47"/>
      <c r="L310" s="48">
        <f>IF(SUM(L301:L309)&gt;0,SUM(L301:L309),"")</f>
        <v>96.509999999999991</v>
      </c>
    </row>
    <row r="311" spans="1:12" ht="15.75" customHeight="1" x14ac:dyDescent="0.25">
      <c r="A311" s="54">
        <f>A293</f>
        <v>4</v>
      </c>
      <c r="B311" s="55">
        <f>B293</f>
        <v>1</v>
      </c>
      <c r="C311" s="65" t="s">
        <v>54</v>
      </c>
      <c r="D311" s="65"/>
      <c r="E311" s="56"/>
      <c r="F311" s="57"/>
      <c r="G311" s="58">
        <f>SUM(G293:G310)/2</f>
        <v>45.44</v>
      </c>
      <c r="H311" s="58">
        <f>SUM(H293:H310)/2</f>
        <v>39.799999999999997</v>
      </c>
      <c r="I311" s="58">
        <f>SUM(I293:I310)/2</f>
        <v>179.52000000000004</v>
      </c>
      <c r="J311" s="58">
        <f>SUM(J293:J310)/2</f>
        <v>1235.2833316480001</v>
      </c>
      <c r="K311" s="58"/>
      <c r="L311" s="58">
        <f>SUM(L293:L310)/2</f>
        <v>222.20000000000002</v>
      </c>
    </row>
    <row r="312" spans="1:12" x14ac:dyDescent="0.25">
      <c r="A312" s="18">
        <v>4</v>
      </c>
      <c r="B312" s="19">
        <v>2</v>
      </c>
      <c r="C312" s="20" t="s">
        <v>21</v>
      </c>
      <c r="D312" s="21" t="s">
        <v>22</v>
      </c>
      <c r="E312" s="22" t="s">
        <v>166</v>
      </c>
      <c r="F312" s="23">
        <v>150</v>
      </c>
      <c r="G312" s="24">
        <v>25.35</v>
      </c>
      <c r="H312" s="24">
        <v>14.4</v>
      </c>
      <c r="I312" s="24">
        <v>20.14</v>
      </c>
      <c r="J312" s="25">
        <v>313.84868625000001</v>
      </c>
      <c r="K312" s="26" t="s">
        <v>56</v>
      </c>
      <c r="L312" s="27">
        <v>52.5</v>
      </c>
    </row>
    <row r="313" spans="1:12" x14ac:dyDescent="0.25">
      <c r="A313" s="28"/>
      <c r="B313" s="29"/>
      <c r="C313" s="30"/>
      <c r="D313" s="31" t="s">
        <v>25</v>
      </c>
      <c r="E313" s="32" t="s">
        <v>57</v>
      </c>
      <c r="F313" s="33">
        <v>200</v>
      </c>
      <c r="G313" s="34">
        <v>2.84</v>
      </c>
      <c r="H313" s="34">
        <v>3.14</v>
      </c>
      <c r="I313" s="34">
        <v>15.78</v>
      </c>
      <c r="J313" s="35">
        <v>99.863296000000005</v>
      </c>
      <c r="K313" s="36" t="s">
        <v>58</v>
      </c>
      <c r="L313" s="37">
        <v>10.77</v>
      </c>
    </row>
    <row r="314" spans="1:12" x14ac:dyDescent="0.25">
      <c r="A314" s="28"/>
      <c r="B314" s="29"/>
      <c r="C314" s="30"/>
      <c r="D314" s="31" t="s">
        <v>28</v>
      </c>
      <c r="E314" s="32" t="s">
        <v>220</v>
      </c>
      <c r="F314" s="33">
        <v>40</v>
      </c>
      <c r="G314" s="34">
        <v>2.67</v>
      </c>
      <c r="H314" s="34">
        <v>0.37</v>
      </c>
      <c r="I314" s="34">
        <v>16.13</v>
      </c>
      <c r="J314" s="35">
        <v>77.34384</v>
      </c>
      <c r="K314" s="36" t="s">
        <v>30</v>
      </c>
      <c r="L314" s="37">
        <v>2.2200000000000002</v>
      </c>
    </row>
    <row r="315" spans="1:12" x14ac:dyDescent="0.25">
      <c r="A315" s="28"/>
      <c r="B315" s="29"/>
      <c r="C315" s="30"/>
      <c r="D315" s="31"/>
      <c r="E315" s="1" t="s">
        <v>33</v>
      </c>
      <c r="F315" s="33">
        <v>10</v>
      </c>
      <c r="G315" s="34">
        <v>0.05</v>
      </c>
      <c r="H315" s="34">
        <v>8.25</v>
      </c>
      <c r="I315" s="34">
        <v>0.08</v>
      </c>
      <c r="J315" s="35">
        <v>74.754000000000005</v>
      </c>
      <c r="K315" s="36" t="s">
        <v>197</v>
      </c>
      <c r="L315" s="37">
        <v>6.92</v>
      </c>
    </row>
    <row r="316" spans="1:12" x14ac:dyDescent="0.25">
      <c r="A316" s="28"/>
      <c r="B316" s="29"/>
      <c r="C316" s="30"/>
      <c r="D316" s="31"/>
      <c r="E316" s="32" t="s">
        <v>89</v>
      </c>
      <c r="F316" s="33">
        <v>125</v>
      </c>
      <c r="G316" s="34">
        <v>3.5</v>
      </c>
      <c r="H316" s="34">
        <v>3.13</v>
      </c>
      <c r="I316" s="34">
        <v>16.25</v>
      </c>
      <c r="J316" s="35">
        <v>108</v>
      </c>
      <c r="K316" s="36" t="s">
        <v>30</v>
      </c>
      <c r="L316" s="37">
        <v>3.25</v>
      </c>
    </row>
    <row r="317" spans="1:12" x14ac:dyDescent="0.25">
      <c r="A317" s="28"/>
      <c r="B317" s="29"/>
      <c r="C317" s="30"/>
      <c r="D317" s="38"/>
      <c r="E317" s="32" t="s">
        <v>59</v>
      </c>
      <c r="F317" s="33">
        <v>15</v>
      </c>
      <c r="G317" s="34">
        <v>1.08</v>
      </c>
      <c r="H317" s="34">
        <v>1.28</v>
      </c>
      <c r="I317" s="34">
        <v>8.33</v>
      </c>
      <c r="J317" s="35">
        <v>47.61</v>
      </c>
      <c r="K317" s="36" t="s">
        <v>30</v>
      </c>
      <c r="L317" s="37">
        <v>4.4800000000000004</v>
      </c>
    </row>
    <row r="318" spans="1:12" x14ac:dyDescent="0.25">
      <c r="A318" s="28"/>
      <c r="B318" s="29"/>
      <c r="C318" s="30"/>
      <c r="D318" s="38"/>
      <c r="E318" s="32"/>
      <c r="F318" s="33"/>
      <c r="G318" s="34"/>
      <c r="H318" s="34"/>
      <c r="I318" s="34"/>
      <c r="J318" s="35"/>
      <c r="K318" s="36"/>
      <c r="L318" s="37"/>
    </row>
    <row r="319" spans="1:12" x14ac:dyDescent="0.25">
      <c r="A319" s="39"/>
      <c r="B319" s="40"/>
      <c r="C319" s="41"/>
      <c r="D319" s="42" t="s">
        <v>34</v>
      </c>
      <c r="E319" s="43"/>
      <c r="F319" s="44"/>
      <c r="G319" s="45">
        <f>IF(SUM(G312:G318)&gt;0,SUM(G312:G318),"")</f>
        <v>35.489999999999995</v>
      </c>
      <c r="H319" s="45">
        <f>IF(SUM(H312:H318)&gt;0,SUM(H312:H318),"")</f>
        <v>30.57</v>
      </c>
      <c r="I319" s="45">
        <f>IF(SUM(I312:I318)&gt;0,SUM(I312:I318),"")</f>
        <v>76.709999999999994</v>
      </c>
      <c r="J319" s="46">
        <f>IF(SUM(J312:J318)&gt;0,SUM(J312:J318),"")</f>
        <v>721.41982225000004</v>
      </c>
      <c r="K319" s="47"/>
      <c r="L319" s="48">
        <f>IF(SUM(L312:L318)&gt;0,SUM(L312:L318),"")</f>
        <v>80.14</v>
      </c>
    </row>
    <row r="320" spans="1:12" ht="26.25" x14ac:dyDescent="0.25">
      <c r="A320" s="49">
        <v>4</v>
      </c>
      <c r="B320" s="50">
        <f>B312</f>
        <v>2</v>
      </c>
      <c r="C320" s="51" t="s">
        <v>35</v>
      </c>
      <c r="D320" s="31" t="s">
        <v>36</v>
      </c>
      <c r="E320" s="52" t="s">
        <v>221</v>
      </c>
      <c r="F320" s="33">
        <v>60</v>
      </c>
      <c r="G320" s="34">
        <v>0.84</v>
      </c>
      <c r="H320" s="34">
        <v>3.6</v>
      </c>
      <c r="I320" s="34">
        <v>12.3</v>
      </c>
      <c r="J320" s="35">
        <v>79.869575855999997</v>
      </c>
      <c r="K320" s="36" t="s">
        <v>222</v>
      </c>
      <c r="L320" s="37">
        <v>4.88</v>
      </c>
    </row>
    <row r="321" spans="1:12" x14ac:dyDescent="0.25">
      <c r="A321" s="28"/>
      <c r="B321" s="29"/>
      <c r="C321" s="30"/>
      <c r="D321" s="31" t="s">
        <v>39</v>
      </c>
      <c r="E321" s="1" t="s">
        <v>110</v>
      </c>
      <c r="F321" s="33">
        <v>200</v>
      </c>
      <c r="G321" s="34">
        <v>2.69</v>
      </c>
      <c r="H321" s="34">
        <v>4.4000000000000004</v>
      </c>
      <c r="I321" s="34">
        <v>18.3</v>
      </c>
      <c r="J321" s="35">
        <v>121.651202</v>
      </c>
      <c r="K321" s="36" t="s">
        <v>111</v>
      </c>
      <c r="L321" s="37">
        <v>10.71</v>
      </c>
    </row>
    <row r="322" spans="1:12" x14ac:dyDescent="0.25">
      <c r="A322" s="28"/>
      <c r="B322" s="29"/>
      <c r="C322" s="30"/>
      <c r="D322" s="31" t="s">
        <v>42</v>
      </c>
      <c r="E322" s="1" t="s">
        <v>223</v>
      </c>
      <c r="F322" s="33">
        <v>100</v>
      </c>
      <c r="G322" s="34">
        <v>15.11</v>
      </c>
      <c r="H322" s="34">
        <v>16.36</v>
      </c>
      <c r="I322" s="34">
        <v>12.06</v>
      </c>
      <c r="J322" s="35">
        <v>254.14021019699999</v>
      </c>
      <c r="K322" s="36" t="s">
        <v>224</v>
      </c>
      <c r="L322" s="37">
        <v>40.520000000000003</v>
      </c>
    </row>
    <row r="323" spans="1:12" x14ac:dyDescent="0.25">
      <c r="A323" s="28"/>
      <c r="B323" s="29"/>
      <c r="C323" s="30"/>
      <c r="D323" s="31" t="s">
        <v>45</v>
      </c>
      <c r="E323" s="32" t="s">
        <v>68</v>
      </c>
      <c r="F323" s="33">
        <v>150</v>
      </c>
      <c r="G323" s="34">
        <v>5.29</v>
      </c>
      <c r="H323" s="34">
        <v>3.31</v>
      </c>
      <c r="I323" s="34">
        <v>34.090000000000003</v>
      </c>
      <c r="J323" s="35">
        <v>186.80303699999999</v>
      </c>
      <c r="K323" s="36" t="s">
        <v>69</v>
      </c>
      <c r="L323" s="37">
        <v>7.04</v>
      </c>
    </row>
    <row r="324" spans="1:12" x14ac:dyDescent="0.25">
      <c r="A324" s="28"/>
      <c r="B324" s="29"/>
      <c r="C324" s="30"/>
      <c r="D324" s="31" t="s">
        <v>48</v>
      </c>
      <c r="E324" s="53" t="s">
        <v>116</v>
      </c>
      <c r="F324" s="33">
        <v>200</v>
      </c>
      <c r="G324" s="34">
        <v>0.27</v>
      </c>
      <c r="H324" s="34">
        <v>0.18</v>
      </c>
      <c r="I324" s="34">
        <v>17.98</v>
      </c>
      <c r="J324" s="35">
        <v>70.229979999999998</v>
      </c>
      <c r="K324" s="36" t="s">
        <v>117</v>
      </c>
      <c r="L324" s="37">
        <v>12.6</v>
      </c>
    </row>
    <row r="325" spans="1:12" x14ac:dyDescent="0.25">
      <c r="A325" s="28"/>
      <c r="B325" s="29"/>
      <c r="C325" s="30"/>
      <c r="D325" s="31" t="s">
        <v>50</v>
      </c>
      <c r="E325" s="1" t="s">
        <v>51</v>
      </c>
      <c r="F325" s="33">
        <v>30</v>
      </c>
      <c r="G325" s="34">
        <v>1.98</v>
      </c>
      <c r="H325" s="34">
        <v>0.2</v>
      </c>
      <c r="I325" s="34">
        <v>14.07</v>
      </c>
      <c r="J325" s="35">
        <v>67.170299999999997</v>
      </c>
      <c r="K325" s="36" t="s">
        <v>210</v>
      </c>
      <c r="L325" s="37">
        <v>1.67</v>
      </c>
    </row>
    <row r="326" spans="1:12" x14ac:dyDescent="0.25">
      <c r="A326" s="28"/>
      <c r="B326" s="29"/>
      <c r="C326" s="30"/>
      <c r="D326" s="31" t="s">
        <v>52</v>
      </c>
      <c r="E326" s="32" t="s">
        <v>53</v>
      </c>
      <c r="F326" s="33">
        <v>20</v>
      </c>
      <c r="G326" s="34">
        <v>1.32</v>
      </c>
      <c r="H326" s="34">
        <v>0.24</v>
      </c>
      <c r="I326" s="34">
        <v>8.34</v>
      </c>
      <c r="J326" s="35">
        <v>38.676000000000002</v>
      </c>
      <c r="K326" s="36" t="s">
        <v>211</v>
      </c>
      <c r="L326" s="37">
        <v>1.1100000000000001</v>
      </c>
    </row>
    <row r="327" spans="1:12" x14ac:dyDescent="0.25">
      <c r="A327" s="28"/>
      <c r="B327" s="29"/>
      <c r="C327" s="30"/>
      <c r="D327" s="38"/>
      <c r="E327" s="32" t="s">
        <v>72</v>
      </c>
      <c r="F327" s="33">
        <v>15</v>
      </c>
      <c r="G327" s="34">
        <v>4.88</v>
      </c>
      <c r="H327" s="34">
        <v>4.07</v>
      </c>
      <c r="I327" s="34">
        <v>0</v>
      </c>
      <c r="J327" s="35">
        <v>56.138399999999997</v>
      </c>
      <c r="K327" s="36" t="s">
        <v>30</v>
      </c>
      <c r="L327" s="37">
        <v>13.52</v>
      </c>
    </row>
    <row r="328" spans="1:12" x14ac:dyDescent="0.25">
      <c r="A328" s="28"/>
      <c r="B328" s="29"/>
      <c r="C328" s="30"/>
      <c r="D328" s="38"/>
      <c r="E328" s="32" t="s">
        <v>225</v>
      </c>
      <c r="F328" s="33">
        <v>15</v>
      </c>
      <c r="G328" s="34">
        <v>0.56999999999999995</v>
      </c>
      <c r="H328" s="34">
        <v>1.65</v>
      </c>
      <c r="I328" s="34">
        <v>1.71</v>
      </c>
      <c r="J328" s="35">
        <v>23.902777499999999</v>
      </c>
      <c r="K328" s="36" t="s">
        <v>226</v>
      </c>
      <c r="L328" s="37">
        <v>2.08</v>
      </c>
    </row>
    <row r="329" spans="1:12" x14ac:dyDescent="0.25">
      <c r="A329" s="39"/>
      <c r="B329" s="40"/>
      <c r="C329" s="41"/>
      <c r="D329" s="42" t="s">
        <v>34</v>
      </c>
      <c r="E329" s="43"/>
      <c r="F329" s="44"/>
      <c r="G329" s="45">
        <f>IF(SUM(G320:G328)&gt;0,SUM(G320:G328),"")</f>
        <v>32.950000000000003</v>
      </c>
      <c r="H329" s="45">
        <f>IF(SUM(H320:H328)&gt;0,SUM(H320:H328),"")</f>
        <v>34.01</v>
      </c>
      <c r="I329" s="45">
        <f>IF(SUM(I320:I328)&gt;0,SUM(I320:I328),"")</f>
        <v>118.85000000000001</v>
      </c>
      <c r="J329" s="46">
        <f>IF(SUM(J320:J328)&gt;0,SUM(J320:J328),"")</f>
        <v>898.581482553</v>
      </c>
      <c r="K329" s="47"/>
      <c r="L329" s="48">
        <f>IF(SUM(L320:L328)&gt;0,SUM(L320:L328),"")</f>
        <v>94.13</v>
      </c>
    </row>
    <row r="330" spans="1:12" ht="15.75" customHeight="1" x14ac:dyDescent="0.25">
      <c r="A330" s="54">
        <f>A312</f>
        <v>4</v>
      </c>
      <c r="B330" s="55">
        <f>B312</f>
        <v>2</v>
      </c>
      <c r="C330" s="65" t="s">
        <v>54</v>
      </c>
      <c r="D330" s="65"/>
      <c r="E330" s="56"/>
      <c r="F330" s="57"/>
      <c r="G330" s="58">
        <f>SUM(G312:G329)/2</f>
        <v>68.44</v>
      </c>
      <c r="H330" s="58">
        <f>SUM(H312:H329)/2</f>
        <v>64.58</v>
      </c>
      <c r="I330" s="58">
        <f>SUM(I312:I329)/2</f>
        <v>195.56</v>
      </c>
      <c r="J330" s="58">
        <f>SUM(J312:J329)/2</f>
        <v>1620.0013048029998</v>
      </c>
      <c r="K330" s="58"/>
      <c r="L330" s="58">
        <f>SUM(L312:L329)/2</f>
        <v>174.27</v>
      </c>
    </row>
    <row r="331" spans="1:12" x14ac:dyDescent="0.25">
      <c r="A331" s="18">
        <v>4</v>
      </c>
      <c r="B331" s="19">
        <v>3</v>
      </c>
      <c r="C331" s="20" t="s">
        <v>21</v>
      </c>
      <c r="D331" s="21" t="s">
        <v>22</v>
      </c>
      <c r="E331" s="22" t="s">
        <v>177</v>
      </c>
      <c r="F331" s="23">
        <v>200</v>
      </c>
      <c r="G331" s="24">
        <v>5.17</v>
      </c>
      <c r="H331" s="24">
        <v>6.83</v>
      </c>
      <c r="I331" s="24">
        <v>40.409999999999997</v>
      </c>
      <c r="J331" s="25">
        <v>242.803732</v>
      </c>
      <c r="K331" s="26" t="s">
        <v>178</v>
      </c>
      <c r="L331" s="27">
        <v>15.59</v>
      </c>
    </row>
    <row r="332" spans="1:12" x14ac:dyDescent="0.25">
      <c r="A332" s="28"/>
      <c r="B332" s="29"/>
      <c r="C332" s="30"/>
      <c r="D332" s="31" t="s">
        <v>25</v>
      </c>
      <c r="E332" s="32" t="s">
        <v>120</v>
      </c>
      <c r="F332" s="33">
        <v>200</v>
      </c>
      <c r="G332" s="34">
        <v>0.08</v>
      </c>
      <c r="H332" s="34">
        <v>0.02</v>
      </c>
      <c r="I332" s="34">
        <v>4.95</v>
      </c>
      <c r="J332" s="35">
        <v>19.219472</v>
      </c>
      <c r="K332" s="36" t="s">
        <v>121</v>
      </c>
      <c r="L332" s="37">
        <v>5.61</v>
      </c>
    </row>
    <row r="333" spans="1:12" x14ac:dyDescent="0.25">
      <c r="A333" s="28"/>
      <c r="B333" s="29"/>
      <c r="C333" s="30"/>
      <c r="D333" s="31" t="s">
        <v>28</v>
      </c>
      <c r="E333" s="32" t="s">
        <v>227</v>
      </c>
      <c r="F333" s="33">
        <v>70</v>
      </c>
      <c r="G333" s="34">
        <v>4.8099999999999996</v>
      </c>
      <c r="H333" s="34">
        <v>0.61</v>
      </c>
      <c r="I333" s="34">
        <v>28.93</v>
      </c>
      <c r="J333" s="35">
        <v>140.34546</v>
      </c>
      <c r="K333" s="36" t="s">
        <v>30</v>
      </c>
      <c r="L333" s="37">
        <v>3.89</v>
      </c>
    </row>
    <row r="334" spans="1:12" x14ac:dyDescent="0.25">
      <c r="A334" s="28"/>
      <c r="B334" s="29"/>
      <c r="C334" s="30"/>
      <c r="D334" s="31" t="s">
        <v>60</v>
      </c>
      <c r="E334" s="1" t="s">
        <v>61</v>
      </c>
      <c r="F334" s="33">
        <v>150</v>
      </c>
      <c r="G334" s="34">
        <v>0.53</v>
      </c>
      <c r="H334" s="34">
        <v>0.53</v>
      </c>
      <c r="I334" s="34">
        <v>15.31</v>
      </c>
      <c r="J334" s="35">
        <v>64.259313581695395</v>
      </c>
      <c r="K334" s="36" t="s">
        <v>186</v>
      </c>
      <c r="L334" s="37">
        <v>19.649999999999999</v>
      </c>
    </row>
    <row r="335" spans="1:12" x14ac:dyDescent="0.25">
      <c r="A335" s="28"/>
      <c r="B335" s="29"/>
      <c r="C335" s="30"/>
      <c r="D335" s="31"/>
      <c r="E335" s="32"/>
      <c r="F335" s="33"/>
      <c r="G335" s="34"/>
      <c r="H335" s="34"/>
      <c r="I335" s="34"/>
      <c r="J335" s="35"/>
      <c r="K335" s="36"/>
      <c r="L335" s="37"/>
    </row>
    <row r="336" spans="1:12" x14ac:dyDescent="0.25">
      <c r="A336" s="28"/>
      <c r="B336" s="29"/>
      <c r="C336" s="30"/>
      <c r="D336" s="38"/>
      <c r="E336" s="32"/>
      <c r="F336" s="33"/>
      <c r="G336" s="34"/>
      <c r="H336" s="34"/>
      <c r="I336" s="34"/>
      <c r="J336" s="35"/>
      <c r="K336" s="36"/>
      <c r="L336" s="37"/>
    </row>
    <row r="337" spans="1:12" x14ac:dyDescent="0.25">
      <c r="A337" s="28"/>
      <c r="B337" s="29"/>
      <c r="C337" s="30"/>
      <c r="D337" s="38"/>
      <c r="E337" s="32"/>
      <c r="F337" s="33"/>
      <c r="G337" s="34"/>
      <c r="H337" s="34"/>
      <c r="I337" s="34"/>
      <c r="J337" s="35"/>
      <c r="K337" s="36"/>
      <c r="L337" s="37"/>
    </row>
    <row r="338" spans="1:12" x14ac:dyDescent="0.25">
      <c r="A338" s="39"/>
      <c r="B338" s="40"/>
      <c r="C338" s="41"/>
      <c r="D338" s="42" t="s">
        <v>34</v>
      </c>
      <c r="E338" s="43"/>
      <c r="F338" s="44"/>
      <c r="G338" s="45">
        <f>IF(SUM(G331:G337)&gt;0,SUM(G331:G337),"")</f>
        <v>10.589999999999998</v>
      </c>
      <c r="H338" s="45">
        <f>IF(SUM(H331:H337)&gt;0,SUM(H331:H337),"")</f>
        <v>7.99</v>
      </c>
      <c r="I338" s="45">
        <f>IF(SUM(I331:I337)&gt;0,SUM(I331:I337),"")</f>
        <v>89.6</v>
      </c>
      <c r="J338" s="46">
        <f>IF(SUM(J331:J337)&gt;0,SUM(J331:J337),"")</f>
        <v>466.6279775816954</v>
      </c>
      <c r="K338" s="47"/>
      <c r="L338" s="48">
        <f>IF(SUM(L331:L337)&gt;0,SUM(L331:L337),"")</f>
        <v>44.739999999999995</v>
      </c>
    </row>
    <row r="339" spans="1:12" x14ac:dyDescent="0.25">
      <c r="A339" s="49">
        <v>4</v>
      </c>
      <c r="B339" s="50">
        <f>B331</f>
        <v>3</v>
      </c>
      <c r="C339" s="51" t="s">
        <v>35</v>
      </c>
      <c r="D339" s="31" t="s">
        <v>36</v>
      </c>
      <c r="E339" s="52" t="s">
        <v>228</v>
      </c>
      <c r="F339" s="33">
        <v>60</v>
      </c>
      <c r="G339" s="34">
        <v>0.84</v>
      </c>
      <c r="H339" s="34">
        <v>3.63</v>
      </c>
      <c r="I339" s="34">
        <v>13.5</v>
      </c>
      <c r="J339" s="35">
        <v>84.287212800000006</v>
      </c>
      <c r="K339" s="36" t="s">
        <v>229</v>
      </c>
      <c r="L339" s="37">
        <v>5.04</v>
      </c>
    </row>
    <row r="340" spans="1:12" x14ac:dyDescent="0.25">
      <c r="A340" s="28"/>
      <c r="B340" s="29"/>
      <c r="C340" s="30"/>
      <c r="D340" s="31" t="s">
        <v>39</v>
      </c>
      <c r="E340" s="1" t="s">
        <v>230</v>
      </c>
      <c r="F340" s="33">
        <v>200</v>
      </c>
      <c r="G340" s="34">
        <v>1.46</v>
      </c>
      <c r="H340" s="34">
        <v>2.41</v>
      </c>
      <c r="I340" s="34">
        <v>7.41</v>
      </c>
      <c r="J340" s="35">
        <v>54.751213999999997</v>
      </c>
      <c r="K340" s="36" t="s">
        <v>231</v>
      </c>
      <c r="L340" s="37">
        <v>11.55</v>
      </c>
    </row>
    <row r="341" spans="1:12" x14ac:dyDescent="0.25">
      <c r="A341" s="28"/>
      <c r="B341" s="29"/>
      <c r="C341" s="30"/>
      <c r="D341" s="31" t="s">
        <v>42</v>
      </c>
      <c r="E341" s="1" t="s">
        <v>126</v>
      </c>
      <c r="F341" s="33">
        <v>120</v>
      </c>
      <c r="G341" s="34">
        <v>16.77</v>
      </c>
      <c r="H341" s="34">
        <v>9.25</v>
      </c>
      <c r="I341" s="34">
        <v>6.21</v>
      </c>
      <c r="J341" s="35">
        <v>174.81806330000001</v>
      </c>
      <c r="K341" s="36" t="s">
        <v>127</v>
      </c>
      <c r="L341" s="37">
        <v>25.79</v>
      </c>
    </row>
    <row r="342" spans="1:12" x14ac:dyDescent="0.25">
      <c r="A342" s="28"/>
      <c r="B342" s="29"/>
      <c r="C342" s="30"/>
      <c r="D342" s="31" t="s">
        <v>45</v>
      </c>
      <c r="E342" s="32" t="s">
        <v>46</v>
      </c>
      <c r="F342" s="33">
        <v>150</v>
      </c>
      <c r="G342" s="34">
        <v>3.1</v>
      </c>
      <c r="H342" s="34">
        <v>4.0199999999999996</v>
      </c>
      <c r="I342" s="34">
        <v>22.06</v>
      </c>
      <c r="J342" s="35">
        <v>135.69221250000001</v>
      </c>
      <c r="K342" s="36" t="s">
        <v>47</v>
      </c>
      <c r="L342" s="37">
        <v>14.77</v>
      </c>
    </row>
    <row r="343" spans="1:12" x14ac:dyDescent="0.25">
      <c r="A343" s="28"/>
      <c r="B343" s="29"/>
      <c r="C343" s="30"/>
      <c r="D343" s="31" t="s">
        <v>48</v>
      </c>
      <c r="E343" s="53" t="s">
        <v>70</v>
      </c>
      <c r="F343" s="33">
        <v>200</v>
      </c>
      <c r="G343" s="34">
        <v>0.5</v>
      </c>
      <c r="H343" s="34">
        <v>0.21</v>
      </c>
      <c r="I343" s="34">
        <v>20.16</v>
      </c>
      <c r="J343" s="35">
        <v>77.018330000000006</v>
      </c>
      <c r="K343" s="36" t="s">
        <v>71</v>
      </c>
      <c r="L343" s="37">
        <v>11</v>
      </c>
    </row>
    <row r="344" spans="1:12" x14ac:dyDescent="0.25">
      <c r="A344" s="28"/>
      <c r="B344" s="29"/>
      <c r="C344" s="30"/>
      <c r="D344" s="31" t="s">
        <v>50</v>
      </c>
      <c r="E344" s="1" t="s">
        <v>51</v>
      </c>
      <c r="F344" s="33">
        <v>30</v>
      </c>
      <c r="G344" s="34">
        <v>1.98</v>
      </c>
      <c r="H344" s="34">
        <v>0.2</v>
      </c>
      <c r="I344" s="34">
        <v>14.07</v>
      </c>
      <c r="J344" s="35">
        <v>67.170299999999997</v>
      </c>
      <c r="K344" s="36" t="s">
        <v>210</v>
      </c>
      <c r="L344" s="37">
        <v>1.67</v>
      </c>
    </row>
    <row r="345" spans="1:12" x14ac:dyDescent="0.25">
      <c r="A345" s="28"/>
      <c r="B345" s="29"/>
      <c r="C345" s="30"/>
      <c r="D345" s="31" t="s">
        <v>52</v>
      </c>
      <c r="E345" s="32" t="s">
        <v>53</v>
      </c>
      <c r="F345" s="33">
        <v>20</v>
      </c>
      <c r="G345" s="34">
        <v>1.32</v>
      </c>
      <c r="H345" s="34">
        <v>0.24</v>
      </c>
      <c r="I345" s="34">
        <v>8.34</v>
      </c>
      <c r="J345" s="35">
        <v>38.676000000000002</v>
      </c>
      <c r="K345" s="36" t="s">
        <v>211</v>
      </c>
      <c r="L345" s="37">
        <v>1.1100000000000001</v>
      </c>
    </row>
    <row r="346" spans="1:12" x14ac:dyDescent="0.25">
      <c r="A346" s="28"/>
      <c r="B346" s="29"/>
      <c r="C346" s="30"/>
      <c r="D346" s="38"/>
      <c r="E346" s="32" t="s">
        <v>72</v>
      </c>
      <c r="F346" s="33">
        <v>15</v>
      </c>
      <c r="G346" s="34">
        <v>4.88</v>
      </c>
      <c r="H346" s="34">
        <v>4.07</v>
      </c>
      <c r="I346" s="34">
        <v>0</v>
      </c>
      <c r="J346" s="35">
        <v>56.138399999999997</v>
      </c>
      <c r="K346" s="36" t="s">
        <v>30</v>
      </c>
      <c r="L346" s="37">
        <v>13.52</v>
      </c>
    </row>
    <row r="347" spans="1:12" x14ac:dyDescent="0.25">
      <c r="A347" s="28"/>
      <c r="B347" s="29"/>
      <c r="C347" s="30"/>
      <c r="D347" s="38"/>
      <c r="E347" s="32" t="s">
        <v>128</v>
      </c>
      <c r="F347" s="33">
        <v>50</v>
      </c>
      <c r="G347" s="34">
        <v>6.49</v>
      </c>
      <c r="H347" s="34">
        <v>6.58</v>
      </c>
      <c r="I347" s="34">
        <v>24.52</v>
      </c>
      <c r="J347" s="35">
        <v>182.66318999999999</v>
      </c>
      <c r="K347" s="36" t="s">
        <v>129</v>
      </c>
      <c r="L347" s="37">
        <v>9.3699999999999992</v>
      </c>
    </row>
    <row r="348" spans="1:12" x14ac:dyDescent="0.25">
      <c r="A348" s="39"/>
      <c r="B348" s="40"/>
      <c r="C348" s="41"/>
      <c r="D348" s="42" t="s">
        <v>34</v>
      </c>
      <c r="E348" s="43"/>
      <c r="F348" s="44"/>
      <c r="G348" s="45">
        <f>IF(SUM(G339:G347)&gt;0,SUM(G339:G347),"")</f>
        <v>37.340000000000003</v>
      </c>
      <c r="H348" s="45">
        <f>IF(SUM(H339:H347)&gt;0,SUM(H339:H347),"")</f>
        <v>30.61</v>
      </c>
      <c r="I348" s="45">
        <f>IF(SUM(I339:I347)&gt;0,SUM(I339:I347),"")</f>
        <v>116.27</v>
      </c>
      <c r="J348" s="46">
        <f>IF(SUM(J339:J347)&gt;0,SUM(J339:J347),"")</f>
        <v>871.21492260000002</v>
      </c>
      <c r="K348" s="47"/>
      <c r="L348" s="48">
        <f>IF(SUM(L339:L347)&gt;0,SUM(L339:L347),"")</f>
        <v>93.82</v>
      </c>
    </row>
    <row r="349" spans="1:12" ht="15.75" customHeight="1" x14ac:dyDescent="0.25">
      <c r="A349" s="54">
        <f>A331</f>
        <v>4</v>
      </c>
      <c r="B349" s="55">
        <f>B331</f>
        <v>3</v>
      </c>
      <c r="C349" s="65" t="s">
        <v>54</v>
      </c>
      <c r="D349" s="65"/>
      <c r="E349" s="56"/>
      <c r="F349" s="57"/>
      <c r="G349" s="58">
        <f>SUM(G331:G348)/2</f>
        <v>47.930000000000007</v>
      </c>
      <c r="H349" s="58">
        <f>SUM(H331:H348)/2</f>
        <v>38.6</v>
      </c>
      <c r="I349" s="58">
        <f>SUM(I331:I348)/2</f>
        <v>205.86999999999998</v>
      </c>
      <c r="J349" s="58">
        <f>SUM(J331:J348)/2</f>
        <v>1337.8429001816955</v>
      </c>
      <c r="K349" s="58"/>
      <c r="L349" s="58">
        <f>SUM(L331:L348)/2</f>
        <v>138.56</v>
      </c>
    </row>
  </sheetData>
  <mergeCells count="21">
    <mergeCell ref="C349:D349"/>
    <mergeCell ref="C254:D254"/>
    <mergeCell ref="C273:D273"/>
    <mergeCell ref="C292:D292"/>
    <mergeCell ref="C311:D311"/>
    <mergeCell ref="C330:D330"/>
    <mergeCell ref="C159:D159"/>
    <mergeCell ref="C178:D178"/>
    <mergeCell ref="C197:D197"/>
    <mergeCell ref="C216:D216"/>
    <mergeCell ref="C235:D235"/>
    <mergeCell ref="C64:D64"/>
    <mergeCell ref="C83:D83"/>
    <mergeCell ref="C102:D102"/>
    <mergeCell ref="C121:D121"/>
    <mergeCell ref="C140:D140"/>
    <mergeCell ref="C1:E1"/>
    <mergeCell ref="H1:K1"/>
    <mergeCell ref="H2:K2"/>
    <mergeCell ref="C26:D26"/>
    <mergeCell ref="C45:D45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user01</cp:lastModifiedBy>
  <cp:revision>1</cp:revision>
  <dcterms:created xsi:type="dcterms:W3CDTF">2022-05-16T19:23:56Z</dcterms:created>
  <dcterms:modified xsi:type="dcterms:W3CDTF">2026-08-26T06:22:07Z</dcterms:modified>
  <dc:language>ru-RU</dc:language>
</cp:coreProperties>
</file>